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项目清单" sheetId="1" r:id="rId1"/>
    <sheet name="肉类等重要物资储备资金" sheetId="2" r:id="rId2"/>
    <sheet name="各类国内贸易、展会会务经费" sheetId="3" r:id="rId3"/>
    <sheet name="文明创建项目经费" sheetId="5" r:id="rId4"/>
    <sheet name="商务经济运行工作调度经费" sheetId="6" r:id="rId5"/>
    <sheet name="办公大楼运行等工作经费" sheetId="7" r:id="rId6"/>
    <sheet name="放心家政行动专项经费" sheetId="11" r:id="rId7"/>
    <sheet name="文明菜市行动专项经费" sheetId="12" r:id="rId8"/>
    <sheet name="联动创新区工作经费" sheetId="13" r:id="rId9"/>
  </sheets>
  <calcPr calcId="144525"/>
</workbook>
</file>

<file path=xl/sharedStrings.xml><?xml version="1.0" encoding="utf-8"?>
<sst xmlns="http://schemas.openxmlformats.org/spreadsheetml/2006/main" count="832" uniqueCount="189">
  <si>
    <t>项目清单</t>
  </si>
  <si>
    <t>肉类等重要物资储备资金</t>
  </si>
  <si>
    <t>各类国内贸易、展会会务经费</t>
  </si>
  <si>
    <t>文明创建项目经费</t>
  </si>
  <si>
    <t>商务经济运行工作调度经费</t>
  </si>
  <si>
    <t>办公大楼运行等工作经费</t>
  </si>
  <si>
    <t>放心家政行动专项经费</t>
  </si>
  <si>
    <t>文明菜市行动专项经费</t>
  </si>
  <si>
    <t>联动创新区工作经费</t>
  </si>
  <si>
    <t>附件：</t>
  </si>
  <si>
    <t xml:space="preserve">       项目支出绩效自评表 </t>
  </si>
  <si>
    <t>（2023年度）</t>
  </si>
  <si>
    <t>项目名称</t>
  </si>
  <si>
    <t>主管部门</t>
  </si>
  <si>
    <t>288-淮北市商务局</t>
  </si>
  <si>
    <t>实施单位</t>
  </si>
  <si>
    <t>288001-淮北市商务局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</si>
  <si>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</si>
  <si>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</si>
  <si>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</si>
  <si>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</si>
  <si>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</si>
  <si>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</si>
  <si>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</si>
  <si>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</si>
  <si>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</si>
  <si>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</si>
  <si>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</si>
  <si>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</si>
  <si>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</si>
  <si>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</si>
  <si>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</si>
  <si>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</si>
  <si>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2023年我市完成了生猪活体储备计划数量5000头，冻猪肉储备计划数量300吨。以促进生猪生产发展，稳定市场供应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</si>
  <si>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</si>
  <si>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</si>
  <si>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</si>
  <si>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</si>
  <si>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</si>
  <si>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</si>
  <si>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</si>
  <si>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</si>
  <si>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产出指标(50分)</t>
  </si>
  <si>
    <t>数量指标</t>
  </si>
  <si>
    <t>生猪活体储备计划数量</t>
  </si>
  <si>
    <t>＝5000头</t>
  </si>
  <si>
    <t>5000</t>
  </si>
  <si>
    <t>12</t>
  </si>
  <si>
    <t>质量指标</t>
  </si>
  <si>
    <t>资金支持方向的合规性</t>
  </si>
  <si>
    <t>合规</t>
  </si>
  <si>
    <t>达成预期指标</t>
  </si>
  <si>
    <t>时效指标</t>
  </si>
  <si>
    <t>兑付资金的时间</t>
  </si>
  <si>
    <t>及时</t>
  </si>
  <si>
    <t>13</t>
  </si>
  <si>
    <t>成本指标</t>
  </si>
  <si>
    <t>项目补助总额</t>
  </si>
  <si>
    <t>＝50万元</t>
  </si>
  <si>
    <t>50</t>
  </si>
  <si>
    <t>效益指标(30分)</t>
  </si>
  <si>
    <t>经济效益指标</t>
  </si>
  <si>
    <t>市场供应</t>
  </si>
  <si>
    <t>稳定市场供应</t>
  </si>
  <si>
    <t>7</t>
  </si>
  <si>
    <t>社会效益指标</t>
  </si>
  <si>
    <t>猪肉市场价格</t>
  </si>
  <si>
    <t>平抑价格波动</t>
  </si>
  <si>
    <t>生态效益指标</t>
  </si>
  <si>
    <t>国家生态环保要求</t>
  </si>
  <si>
    <t>符合国家生态环保要求</t>
  </si>
  <si>
    <t>8</t>
  </si>
  <si>
    <t>可持续影响指标</t>
  </si>
  <si>
    <t>生猪市场的持续健康发展</t>
  </si>
  <si>
    <t>有效平抑猪肉市场价格波动，保证老百姓吃得上放心猪肉</t>
  </si>
  <si>
    <t>满意度指标(10分)</t>
  </si>
  <si>
    <t>满意度指标</t>
  </si>
  <si>
    <t>猪肉储备企业满意度</t>
  </si>
  <si>
    <t>≥90%</t>
  </si>
  <si>
    <t>90</t>
  </si>
  <si>
    <t>10</t>
  </si>
  <si>
    <t>总分</t>
  </si>
  <si>
    <t>各类国内贸易展会、会务经费</t>
  </si>
  <si>
    <t>参加由国务院、商务部、安徽省政府组织的各类国内贸易交易会，促进我市招商引资、贸易合作的进一步开展。</t>
  </si>
  <si>
    <t>参加由国务院、商务部、安徽省政府组织的各类国内贸易交易会，促进我市招商引资、贸易合作的进一步开展</t>
  </si>
  <si>
    <t>参加上级安排的国内各类展会数量</t>
  </si>
  <si>
    <t>≥6个</t>
  </si>
  <si>
    <t>会议安排的各项活动完成度</t>
  </si>
  <si>
    <t>按质按量</t>
  </si>
  <si>
    <t>参加各类展会时效</t>
  </si>
  <si>
    <t>按期参加各类展会</t>
  </si>
  <si>
    <t>费用标准执行情况</t>
  </si>
  <si>
    <t>严格执行会议费、差旅费标准</t>
  </si>
  <si>
    <t>企业市场竞争力影响</t>
  </si>
  <si>
    <t>帮助企业开拓新兴市场</t>
  </si>
  <si>
    <t>贸易合作开展情况</t>
  </si>
  <si>
    <t>促进我市招商引资和贸易合作的进一步开展</t>
  </si>
  <si>
    <t>商务经济持续发展情况</t>
  </si>
  <si>
    <t>深化国际产能合作，商务经济持续发展。</t>
  </si>
  <si>
    <t>参会单位满意度</t>
  </si>
  <si>
    <t>根据中央文明办《全国文明城市测评体系操作手册》的测评标准，制作与城市历史文化相承接、与市民接受方式和欣赏习惯相契合的公益广告，在社会公共场所广泛刊播展示，把社会主义核心价值观和文明风尚有机融入各类生活场景。</t>
  </si>
  <si>
    <t>公益广告制作数量</t>
  </si>
  <si>
    <t>完成14家重点商场、超市和7家市商务局直管菜市场的公益广告制作与宣传工作。</t>
  </si>
  <si>
    <t>公益广告位置</t>
  </si>
  <si>
    <t>广告设计与周围城市景观风貌相融合</t>
  </si>
  <si>
    <t>资金拨付及时性</t>
  </si>
  <si>
    <t>公益广告费用</t>
  </si>
  <si>
    <t>＝20万元</t>
  </si>
  <si>
    <t>20</t>
  </si>
  <si>
    <t>市场经济有序发展情况</t>
  </si>
  <si>
    <t>把社会主义核心价值观和文明风尚有机融入日常生活</t>
  </si>
  <si>
    <t>带动区域文明程度</t>
  </si>
  <si>
    <t>程度明显提高</t>
  </si>
  <si>
    <t>思想道德修养水平</t>
  </si>
  <si>
    <t>提高了市民思想道德修养</t>
  </si>
  <si>
    <t>市民群众满意度</t>
  </si>
  <si>
    <t>建立健全生活必需品市场供应应急管理机制，及时准确对市场运行情况、商品价格信息、商品供求状况进行监测分析，促进内贸流通新升级，培育壮大市场主体</t>
  </si>
  <si>
    <t>办公设备购置数量</t>
  </si>
  <si>
    <t>＝3台</t>
  </si>
  <si>
    <t>3</t>
  </si>
  <si>
    <t>资金支出的合规性</t>
  </si>
  <si>
    <t>费用支出总额</t>
  </si>
  <si>
    <t>15</t>
  </si>
  <si>
    <t>控制成本</t>
  </si>
  <si>
    <t>对促进消费，实现社会消费品零售增长影响程度</t>
  </si>
  <si>
    <t>影响程度明显</t>
  </si>
  <si>
    <t>市场消费稳定增长程度</t>
  </si>
  <si>
    <t>社会消费品零售额同比增长</t>
  </si>
  <si>
    <t>商务经济运行持续发展情况</t>
  </si>
  <si>
    <t>促进内贸流通新升级，推动对外贸易新增长。</t>
  </si>
  <si>
    <t>企业满意度</t>
  </si>
  <si>
    <t>保证局办公大楼的正常运转</t>
  </si>
  <si>
    <t>保洁工作完成数量</t>
  </si>
  <si>
    <t>规定保洁需完成工作量</t>
  </si>
  <si>
    <t>办公场所整洁度</t>
  </si>
  <si>
    <t>办公场所符合文明卫生标准</t>
  </si>
  <si>
    <t>资金拨付时间</t>
  </si>
  <si>
    <t>费用控制度</t>
  </si>
  <si>
    <t>费用支出控制在预算内</t>
  </si>
  <si>
    <t>工作效率</t>
  </si>
  <si>
    <t>为工作效率提高提供保障</t>
  </si>
  <si>
    <t>商务工作环境优化程度</t>
  </si>
  <si>
    <t>优化工作环境，保证工作正常开展。</t>
  </si>
  <si>
    <t>对商务工作持续影响</t>
  </si>
  <si>
    <t>为商务工作正常开展提供保证</t>
  </si>
  <si>
    <t>职工满意度</t>
  </si>
  <si>
    <t>≥95%</t>
  </si>
  <si>
    <t>95</t>
  </si>
  <si>
    <t>根据根据《中共淮北市委办公室、淮北市人民政府办公室关于印发《就业促进行动方案》等“暖民心行动方案”的通知》（淮办发〔2022〕10号）精神2023年，全市培训家政服务人员2万人次；新增家政人员3300人，员工制家政服务企业县（区）覆盖率超过100％；继续推行“一人一码（牌）”和星级认定工作；遴选5家市级优秀家政服务企业、30名市级优秀家政服务人员。</t>
  </si>
  <si>
    <t>开展家政人员培训、新增家政人员数量、员工制企业覆盖率、评选优秀家政企业和家政人员</t>
  </si>
  <si>
    <t>培训家政服务人员2万人次；新增家政人员3300人，员工制家政服务企业县（区）覆盖率超过100%；遴选5家市级优秀家政服务企业、30名市级优秀家政服务人员</t>
  </si>
  <si>
    <t>线上家政服务平台运行良好，线下家政服务“五进”工作积极推进，评选优秀家政企业和家政服务人员</t>
  </si>
  <si>
    <t>线上家政服务区平台稳步推进，线下家政“五进”工作取得明显成效，持续推进一人一码工作制度，培育家政服务品牌，选树先进典型</t>
  </si>
  <si>
    <t>专项行动时间</t>
  </si>
  <si>
    <t>2023年全年</t>
  </si>
  <si>
    <t>开展各项放心家政活动费用</t>
  </si>
  <si>
    <t>＝120万元</t>
  </si>
  <si>
    <t>93.76</t>
  </si>
  <si>
    <t>推进全市服务业发展情况</t>
  </si>
  <si>
    <t>扶持家政企业做大做强，实现全市现代服务业高质量发展</t>
  </si>
  <si>
    <t>解决老百姓急难愁盼、牵肠挂肚的民生大事、天天有感的关键小事</t>
  </si>
  <si>
    <t>推进家政服务行业标准化、制度化、规范化、品质化发展，满足人民日益增长的对家政服务的需要</t>
  </si>
  <si>
    <t>规范全市家政服务市场，推进全市家政行业发展</t>
  </si>
  <si>
    <t>通过培训，进一步提高家政服务人员政治素养和服务技能，推进市政服务市场规范化发展，提升全市家政服务行业高质量健康发展。</t>
  </si>
  <si>
    <t>＞90%</t>
  </si>
  <si>
    <t>市局直管菜市3家改造资金约530万元,其中，奖补类230万元，市直3家菜市场改造300万元。</t>
  </si>
  <si>
    <t>文明菜市改造</t>
  </si>
  <si>
    <t>2022年对全市13家城区菜市</t>
  </si>
  <si>
    <t>完成达标任务</t>
  </si>
  <si>
    <t>基本实现菜市区域布局合理，内外环境优美，服务功能齐全，物业管理规范，交易秩序井然，长效机制健全的行动目标。</t>
  </si>
  <si>
    <t>项目资金总额控制</t>
  </si>
  <si>
    <t>＝530万元</t>
  </si>
  <si>
    <t>205</t>
  </si>
  <si>
    <t>市场租金稳定</t>
  </si>
  <si>
    <t>到2025年，全市所有菜市达到“干净卫生、清洁明亮、管理有序”</t>
  </si>
  <si>
    <t>推动中国（安徽）自由贸易试验区淮北联动创新区建设，促进我市经济发展。</t>
  </si>
  <si>
    <t>保障中国（安徽）自由贸易试验区淮北联动创新区工作运转。</t>
  </si>
  <si>
    <t>符合中国（安徽）自由贸易试验区淮北联动创新区工作运转所涉项目。</t>
  </si>
  <si>
    <t>兑现资金时间</t>
  </si>
  <si>
    <t>1月份</t>
  </si>
  <si>
    <t>保障经费</t>
  </si>
  <si>
    <t>≤10万元</t>
  </si>
  <si>
    <t>7.6</t>
  </si>
  <si>
    <t>外贸外资增幅</t>
  </si>
  <si>
    <t>大于等于全省平均水平</t>
  </si>
  <si>
    <t>全方位学习吸收、复制推广各自贸试验区制度创新成果和成熟经验做法，做到应复尽复、全面推广</t>
  </si>
  <si>
    <t>淮北联动创新区计划2022年复制126项、2023年复制55项</t>
  </si>
  <si>
    <t>中国（安徽）自由贸易试验区淮北联动创新区持续发展情况</t>
  </si>
  <si>
    <t>有效稳定片区内中小企业发展，推动“双招双引”优化调整产业结构。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</si>
</sst>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/>
  </cellStyleXfs>
  <cellXfs count="26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9"/>
  <sheetViews>
    <sheetView tabSelected="1" workbookViewId="0">
      <selection activeCell="D7" sqref="D7"/>
    </sheetView>
  </sheetViews>
  <sheetFormatPr defaultColWidth="8.725" defaultRowHeight="14" customHeight="1" outlineLevelCol="1"/>
  <cols>
    <col min="2" max="2" width="52.3666666666667" customWidth="1"/>
  </cols>
  <sheetData>
    <row r="1" ht="25.5" customHeight="1" spans="1:2">
      <c r="A1" s="24" t="s">
        <v>0</v>
      </c>
      <c r="B1" s="24"/>
    </row>
    <row r="2" ht="27" customHeight="1" spans="1:2">
      <c r="A2" s="25">
        <v>1</v>
      </c>
      <c r="B2" s="25" t="s">
        <v>1</v>
      </c>
    </row>
    <row r="3" ht="27" customHeight="1" spans="1:2">
      <c r="A3" s="25">
        <v>2</v>
      </c>
      <c r="B3" s="25" t="s">
        <v>2</v>
      </c>
    </row>
    <row r="4" ht="27" customHeight="1" spans="1:2">
      <c r="A4" s="25">
        <v>3</v>
      </c>
      <c r="B4" s="25" t="s">
        <v>3</v>
      </c>
    </row>
    <row r="5" ht="27" customHeight="1" spans="1:2">
      <c r="A5" s="25">
        <v>4</v>
      </c>
      <c r="B5" s="25" t="s">
        <v>4</v>
      </c>
    </row>
    <row r="6" ht="27" customHeight="1" spans="1:2">
      <c r="A6" s="25">
        <v>5</v>
      </c>
      <c r="B6" s="25" t="s">
        <v>5</v>
      </c>
    </row>
    <row r="7" ht="27" customHeight="1" spans="1:2">
      <c r="A7" s="25">
        <v>6</v>
      </c>
      <c r="B7" s="25" t="s">
        <v>6</v>
      </c>
    </row>
    <row r="8" ht="27" customHeight="1" spans="1:2">
      <c r="A8" s="25">
        <v>7</v>
      </c>
      <c r="B8" s="25" t="s">
        <v>7</v>
      </c>
    </row>
    <row r="9" ht="27" customHeight="1" spans="1:2">
      <c r="A9" s="25">
        <v>8</v>
      </c>
      <c r="B9" s="25" t="s">
        <v>8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24"/>
  <sheetViews>
    <sheetView zoomScaleSheetLayoutView="60" topLeftCell="A2" workbookViewId="0">
      <selection activeCell="M8" sqref="M8"/>
    </sheetView>
  </sheetViews>
  <sheetFormatPr defaultColWidth="9" defaultRowHeight="14" customHeight="1"/>
  <cols>
    <col min="1" max="1" width="6.63333333333333" customWidth="1"/>
    <col min="2" max="2" width="10.3666666666667" customWidth="1"/>
    <col min="3" max="3" width="10.0916666666667" customWidth="1"/>
    <col min="4" max="4" width="16.725" customWidth="1"/>
    <col min="5" max="5" width="15" customWidth="1"/>
    <col min="6" max="8" width="12.0916666666667" customWidth="1"/>
    <col min="9" max="10" width="9.81666666666667" customWidth="1"/>
    <col min="11" max="11" width="19.0916666666667" customWidth="1"/>
  </cols>
  <sheetData>
    <row r="1" customFormat="1" ht="28.15" customHeight="1" spans="1:1">
      <c r="A1" s="1" t="s">
        <v>9</v>
      </c>
    </row>
    <row r="2" customFormat="1" ht="24.7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16" customHeight="1" spans="1:11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33.5" customHeight="1" spans="1:11">
      <c r="A5" s="5" t="s">
        <v>12</v>
      </c>
      <c r="B5" s="5"/>
      <c r="C5" s="5"/>
      <c r="D5" s="6" t="s">
        <v>1</v>
      </c>
      <c r="E5" s="6"/>
      <c r="F5" s="6"/>
      <c r="G5" s="6"/>
      <c r="H5" s="6"/>
      <c r="I5" s="6"/>
      <c r="J5" s="6"/>
      <c r="K5" s="6"/>
    </row>
    <row r="6" customFormat="1" ht="33.5" customHeight="1" spans="1:11">
      <c r="A6" s="5" t="s">
        <v>13</v>
      </c>
      <c r="B6" s="5"/>
      <c r="C6" s="5"/>
      <c r="D6" s="7" t="s">
        <v>14</v>
      </c>
      <c r="E6" s="7"/>
      <c r="F6" s="7"/>
      <c r="G6" s="7"/>
      <c r="H6" s="5" t="s">
        <v>15</v>
      </c>
      <c r="I6" s="5" t="s">
        <v>16</v>
      </c>
      <c r="J6" s="5"/>
      <c r="K6" s="5"/>
    </row>
    <row r="7" customFormat="1" ht="33.5" customHeight="1" spans="1:11">
      <c r="A7" s="8" t="s">
        <v>17</v>
      </c>
      <c r="B7" s="8"/>
      <c r="C7" s="8"/>
      <c r="D7" s="5"/>
      <c r="E7" s="5"/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5" t="s">
        <v>23</v>
      </c>
    </row>
    <row r="8" customFormat="1" ht="33.5" customHeight="1" spans="1:11">
      <c r="A8" s="8"/>
      <c r="B8" s="8"/>
      <c r="C8" s="8"/>
      <c r="D8" s="5" t="s">
        <v>24</v>
      </c>
      <c r="E8" s="5"/>
      <c r="F8" s="5">
        <f t="shared" ref="F8:H8" si="0">F9+F10+F11</f>
        <v>50</v>
      </c>
      <c r="G8" s="5">
        <f t="shared" si="0"/>
        <v>50</v>
      </c>
      <c r="H8" s="5">
        <f t="shared" si="0"/>
        <v>50</v>
      </c>
      <c r="I8" s="5">
        <v>10</v>
      </c>
      <c r="J8" s="19">
        <f>H8/G8</f>
        <v>1</v>
      </c>
      <c r="K8" s="20">
        <f>J8*I8</f>
        <v>10</v>
      </c>
    </row>
    <row r="9" customFormat="1" ht="33.5" customHeight="1" spans="1:11">
      <c r="A9" s="8"/>
      <c r="B9" s="8"/>
      <c r="C9" s="8"/>
      <c r="D9" s="5" t="s">
        <v>25</v>
      </c>
      <c r="E9" s="5"/>
      <c r="F9" s="5">
        <v>50</v>
      </c>
      <c r="G9" s="5">
        <v>50</v>
      </c>
      <c r="H9" s="5">
        <v>50</v>
      </c>
      <c r="I9" s="21" t="s">
        <v>26</v>
      </c>
      <c r="J9" s="5" t="s">
        <v>27</v>
      </c>
      <c r="K9" s="5" t="s">
        <v>27</v>
      </c>
    </row>
    <row r="10" customFormat="1" ht="33.5" customHeight="1" spans="1:11">
      <c r="A10" s="8"/>
      <c r="B10" s="8"/>
      <c r="C10" s="8"/>
      <c r="D10" s="5" t="s">
        <v>28</v>
      </c>
      <c r="E10" s="5"/>
      <c r="F10" s="5">
        <v>0</v>
      </c>
      <c r="G10" s="5">
        <v>0</v>
      </c>
      <c r="H10" s="5">
        <v>0</v>
      </c>
      <c r="I10" s="21" t="s">
        <v>26</v>
      </c>
      <c r="J10" s="5" t="s">
        <v>27</v>
      </c>
      <c r="K10" s="5" t="s">
        <v>27</v>
      </c>
    </row>
    <row r="11" customFormat="1" ht="33.5" customHeight="1" spans="1:11">
      <c r="A11" s="8"/>
      <c r="B11" s="8"/>
      <c r="C11" s="8"/>
      <c r="D11" s="11" t="s">
        <v>29</v>
      </c>
      <c r="E11" s="11"/>
      <c r="F11" s="12">
        <v>0</v>
      </c>
      <c r="G11" s="12">
        <v>0</v>
      </c>
      <c r="H11" s="12">
        <v>0</v>
      </c>
      <c r="I11" s="21" t="s">
        <v>26</v>
      </c>
      <c r="J11" s="5" t="s">
        <v>27</v>
      </c>
      <c r="K11" s="5" t="s">
        <v>27</v>
      </c>
    </row>
    <row r="12" customFormat="1" ht="33.5" customHeight="1" spans="1:11">
      <c r="A12" s="13" t="s">
        <v>30</v>
      </c>
      <c r="B12" s="9" t="s">
        <v>31</v>
      </c>
      <c r="C12" s="9"/>
      <c r="D12" s="9"/>
      <c r="E12" s="9"/>
      <c r="F12" s="9"/>
      <c r="G12" s="9"/>
      <c r="H12" s="5" t="s">
        <v>32</v>
      </c>
      <c r="I12" s="5"/>
      <c r="J12" s="5"/>
      <c r="K12" s="5"/>
    </row>
    <row r="13" customFormat="1" ht="96.5" customHeight="1" spans="1:15">
      <c r="A13" s="13"/>
      <c r="B13" s="14" t="s">
        <v>33</v>
      </c>
      <c r="C13" s="14"/>
      <c r="D13" s="14"/>
      <c r="E13" s="14"/>
      <c r="F13" s="14"/>
      <c r="G13" s="14"/>
      <c r="H13" s="14" t="s">
        <v>33</v>
      </c>
      <c r="I13" s="14"/>
      <c r="J13" s="14"/>
      <c r="K13" s="14"/>
      <c r="M13" s="22"/>
      <c r="N13" s="22"/>
      <c r="O13" s="22"/>
    </row>
    <row r="14" customFormat="1" ht="36" customHeight="1" spans="1:11">
      <c r="A14" s="13" t="s">
        <v>34</v>
      </c>
      <c r="B14" s="9" t="s">
        <v>35</v>
      </c>
      <c r="C14" s="5" t="s">
        <v>36</v>
      </c>
      <c r="D14" s="5" t="s">
        <v>37</v>
      </c>
      <c r="E14" s="5"/>
      <c r="F14" s="5"/>
      <c r="G14" s="9" t="s">
        <v>38</v>
      </c>
      <c r="H14" s="5" t="s">
        <v>39</v>
      </c>
      <c r="I14" s="9" t="s">
        <v>40</v>
      </c>
      <c r="J14" s="9" t="s">
        <v>23</v>
      </c>
      <c r="K14" s="9" t="s">
        <v>41</v>
      </c>
    </row>
    <row r="15" customFormat="1" ht="14.25" spans="1:11">
      <c r="A15" s="13"/>
      <c r="B15" s="15" t="s">
        <v>42</v>
      </c>
      <c r="C15" s="15" t="s">
        <v>43</v>
      </c>
      <c r="D15" s="16" t="s">
        <v>44</v>
      </c>
      <c r="E15" s="16"/>
      <c r="F15" s="16"/>
      <c r="G15" s="9" t="s">
        <v>45</v>
      </c>
      <c r="H15" s="9" t="s">
        <v>46</v>
      </c>
      <c r="I15" s="9" t="s">
        <v>47</v>
      </c>
      <c r="J15" s="5">
        <v>12</v>
      </c>
      <c r="K15" s="5" t="s">
        <v>27</v>
      </c>
    </row>
    <row r="16" customFormat="1" ht="28.5" spans="1:11">
      <c r="A16" s="13"/>
      <c r="B16" s="15"/>
      <c r="C16" s="17" t="s">
        <v>48</v>
      </c>
      <c r="D16" s="16" t="s">
        <v>49</v>
      </c>
      <c r="E16" s="16"/>
      <c r="F16" s="16"/>
      <c r="G16" s="9" t="s">
        <v>50</v>
      </c>
      <c r="H16" s="9" t="s">
        <v>51</v>
      </c>
      <c r="I16" s="9" t="s">
        <v>47</v>
      </c>
      <c r="J16" s="5">
        <v>12</v>
      </c>
      <c r="K16" s="5" t="s">
        <v>27</v>
      </c>
    </row>
    <row r="17" customFormat="1" ht="28.5" spans="1:11">
      <c r="A17" s="13"/>
      <c r="B17" s="15"/>
      <c r="C17" s="17" t="s">
        <v>52</v>
      </c>
      <c r="D17" s="16" t="s">
        <v>53</v>
      </c>
      <c r="E17" s="16"/>
      <c r="F17" s="16"/>
      <c r="G17" s="9" t="s">
        <v>54</v>
      </c>
      <c r="H17" s="9" t="s">
        <v>51</v>
      </c>
      <c r="I17" s="9" t="s">
        <v>55</v>
      </c>
      <c r="J17" s="5">
        <v>13</v>
      </c>
      <c r="K17" s="5" t="s">
        <v>27</v>
      </c>
    </row>
    <row r="18" customFormat="1" ht="14.25" spans="1:11">
      <c r="A18" s="13"/>
      <c r="B18" s="15"/>
      <c r="C18" s="17" t="s">
        <v>56</v>
      </c>
      <c r="D18" s="16" t="s">
        <v>57</v>
      </c>
      <c r="E18" s="16"/>
      <c r="F18" s="16"/>
      <c r="G18" s="9" t="s">
        <v>58</v>
      </c>
      <c r="H18" s="9" t="s">
        <v>59</v>
      </c>
      <c r="I18" s="9" t="s">
        <v>55</v>
      </c>
      <c r="J18" s="5">
        <v>13</v>
      </c>
      <c r="K18" s="5" t="s">
        <v>27</v>
      </c>
    </row>
    <row r="19" customFormat="1" ht="28.5" spans="1:11">
      <c r="A19" s="13"/>
      <c r="B19" s="15" t="s">
        <v>60</v>
      </c>
      <c r="C19" s="15" t="s">
        <v>61</v>
      </c>
      <c r="D19" s="16" t="s">
        <v>62</v>
      </c>
      <c r="E19" s="16"/>
      <c r="F19" s="16"/>
      <c r="G19" s="9" t="s">
        <v>63</v>
      </c>
      <c r="H19" s="9" t="s">
        <v>51</v>
      </c>
      <c r="I19" s="9" t="s">
        <v>64</v>
      </c>
      <c r="J19" s="5">
        <v>7</v>
      </c>
      <c r="K19" s="5" t="s">
        <v>27</v>
      </c>
    </row>
    <row r="20" customFormat="1" ht="28.5" spans="1:11">
      <c r="A20" s="13"/>
      <c r="B20" s="15"/>
      <c r="C20" s="17" t="s">
        <v>65</v>
      </c>
      <c r="D20" s="16" t="s">
        <v>66</v>
      </c>
      <c r="E20" s="16"/>
      <c r="F20" s="16"/>
      <c r="G20" s="9" t="s">
        <v>67</v>
      </c>
      <c r="H20" s="9" t="s">
        <v>51</v>
      </c>
      <c r="I20" s="9" t="s">
        <v>64</v>
      </c>
      <c r="J20" s="5">
        <v>7</v>
      </c>
      <c r="K20" s="5" t="s">
        <v>27</v>
      </c>
    </row>
    <row r="21" customFormat="1" ht="28.5" spans="1:11">
      <c r="A21" s="13"/>
      <c r="B21" s="15"/>
      <c r="C21" s="17" t="s">
        <v>68</v>
      </c>
      <c r="D21" s="16" t="s">
        <v>69</v>
      </c>
      <c r="E21" s="16"/>
      <c r="F21" s="16"/>
      <c r="G21" s="9" t="s">
        <v>70</v>
      </c>
      <c r="H21" s="9" t="s">
        <v>51</v>
      </c>
      <c r="I21" s="9" t="s">
        <v>71</v>
      </c>
      <c r="J21" s="5">
        <v>8</v>
      </c>
      <c r="K21" s="5" t="s">
        <v>27</v>
      </c>
    </row>
    <row r="22" customFormat="1" ht="71.25" spans="1:11">
      <c r="A22" s="13"/>
      <c r="B22" s="15"/>
      <c r="C22" s="17" t="s">
        <v>72</v>
      </c>
      <c r="D22" s="16" t="s">
        <v>73</v>
      </c>
      <c r="E22" s="16"/>
      <c r="F22" s="16"/>
      <c r="G22" s="9" t="s">
        <v>74</v>
      </c>
      <c r="H22" s="9" t="s">
        <v>51</v>
      </c>
      <c r="I22" s="9" t="s">
        <v>71</v>
      </c>
      <c r="J22" s="5">
        <v>8</v>
      </c>
      <c r="K22" s="5" t="s">
        <v>27</v>
      </c>
    </row>
    <row r="23" customFormat="1" ht="28.5" spans="1:11">
      <c r="A23" s="13"/>
      <c r="B23" s="15" t="s">
        <v>75</v>
      </c>
      <c r="C23" s="15" t="s">
        <v>76</v>
      </c>
      <c r="D23" s="16" t="s">
        <v>77</v>
      </c>
      <c r="E23" s="16"/>
      <c r="F23" s="16"/>
      <c r="G23" s="9" t="s">
        <v>78</v>
      </c>
      <c r="H23" s="9" t="s">
        <v>79</v>
      </c>
      <c r="I23" s="9" t="s">
        <v>80</v>
      </c>
      <c r="J23" s="5">
        <v>10</v>
      </c>
      <c r="K23" s="5" t="s">
        <v>27</v>
      </c>
    </row>
    <row r="24" customFormat="1" ht="37.5" customHeight="1" spans="1:11">
      <c r="A24" s="18" t="s">
        <v>81</v>
      </c>
      <c r="B24" s="18"/>
      <c r="C24" s="18"/>
      <c r="D24" s="18"/>
      <c r="E24" s="18"/>
      <c r="F24" s="18"/>
      <c r="G24" s="18"/>
      <c r="H24" s="18" t="s">
        <v>27</v>
      </c>
      <c r="I24" s="18">
        <v>100</v>
      </c>
      <c r="J24" s="23">
        <f>SUM(J15:J23)+K8</f>
        <v>100</v>
      </c>
      <c r="K24" s="5" t="s">
        <v>27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rintOptions horizontalCentered="1"/>
  <pageMargins left="0.15748031496063" right="0.196850393700787" top="0.748031496062992" bottom="0.551181102362205" header="0.31496062992126" footer="0.31496062992126"/>
  <pageSetup paperSize="9" scale="75" fitToHeight="100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24"/>
  <sheetViews>
    <sheetView topLeftCell="A5" workbookViewId="0">
      <selection activeCell="H8" sqref="H8:H9"/>
    </sheetView>
  </sheetViews>
  <sheetFormatPr defaultColWidth="9" defaultRowHeight="14" customHeight="1"/>
  <cols>
    <col min="1" max="1" width="6.63333333333333" customWidth="1"/>
    <col min="2" max="2" width="10.3666666666667" customWidth="1"/>
    <col min="3" max="3" width="10.0916666666667" customWidth="1"/>
    <col min="4" max="4" width="16.725" customWidth="1"/>
    <col min="5" max="5" width="15" customWidth="1"/>
    <col min="6" max="8" width="12.0916666666667" customWidth="1"/>
    <col min="9" max="10" width="9.81666666666667" customWidth="1"/>
    <col min="11" max="11" width="19.0916666666667" customWidth="1"/>
  </cols>
  <sheetData>
    <row r="1" customFormat="1" ht="28.15" customHeight="1" spans="1:1">
      <c r="A1" s="1" t="s">
        <v>9</v>
      </c>
    </row>
    <row r="2" customFormat="1" ht="24.7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16" customHeight="1" spans="1:11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33.5" customHeight="1" spans="1:11">
      <c r="A5" s="5" t="s">
        <v>12</v>
      </c>
      <c r="B5" s="5"/>
      <c r="C5" s="5"/>
      <c r="D5" s="6" t="s">
        <v>82</v>
      </c>
      <c r="E5" s="6"/>
      <c r="F5" s="6"/>
      <c r="G5" s="6"/>
      <c r="H5" s="6"/>
      <c r="I5" s="6"/>
      <c r="J5" s="6"/>
      <c r="K5" s="6"/>
    </row>
    <row r="6" customFormat="1" ht="33.5" customHeight="1" spans="1:11">
      <c r="A6" s="5" t="s">
        <v>13</v>
      </c>
      <c r="B6" s="5"/>
      <c r="C6" s="5"/>
      <c r="D6" s="7" t="s">
        <v>14</v>
      </c>
      <c r="E6" s="7"/>
      <c r="F6" s="7"/>
      <c r="G6" s="7"/>
      <c r="H6" s="5" t="s">
        <v>15</v>
      </c>
      <c r="I6" s="5" t="s">
        <v>16</v>
      </c>
      <c r="J6" s="5"/>
      <c r="K6" s="5"/>
    </row>
    <row r="7" customFormat="1" ht="33.5" customHeight="1" spans="1:11">
      <c r="A7" s="8" t="s">
        <v>17</v>
      </c>
      <c r="B7" s="8"/>
      <c r="C7" s="8"/>
      <c r="D7" s="5"/>
      <c r="E7" s="5"/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5" t="s">
        <v>23</v>
      </c>
    </row>
    <row r="8" customFormat="1" ht="33.5" customHeight="1" spans="1:11">
      <c r="A8" s="8"/>
      <c r="B8" s="8"/>
      <c r="C8" s="8"/>
      <c r="D8" s="5" t="s">
        <v>24</v>
      </c>
      <c r="E8" s="5"/>
      <c r="F8" s="5">
        <f t="shared" ref="F8:H8" si="0">F9+F10+F11</f>
        <v>30</v>
      </c>
      <c r="G8" s="5">
        <f t="shared" si="0"/>
        <v>30</v>
      </c>
      <c r="H8" s="10">
        <f t="shared" si="0"/>
        <v>28.452</v>
      </c>
      <c r="I8" s="5">
        <v>10</v>
      </c>
      <c r="J8" s="19">
        <f>H8/G8</f>
        <v>0.9484</v>
      </c>
      <c r="K8" s="20">
        <f>J8*I8</f>
        <v>9.484</v>
      </c>
    </row>
    <row r="9" customFormat="1" ht="33.5" customHeight="1" spans="1:11">
      <c r="A9" s="8"/>
      <c r="B9" s="8"/>
      <c r="C9" s="8"/>
      <c r="D9" s="5" t="s">
        <v>25</v>
      </c>
      <c r="E9" s="5"/>
      <c r="F9" s="5">
        <v>30</v>
      </c>
      <c r="G9" s="5">
        <v>30</v>
      </c>
      <c r="H9" s="10">
        <v>28.452</v>
      </c>
      <c r="I9" s="21" t="s">
        <v>26</v>
      </c>
      <c r="J9" s="5" t="s">
        <v>27</v>
      </c>
      <c r="K9" s="5" t="s">
        <v>27</v>
      </c>
    </row>
    <row r="10" customFormat="1" ht="33.5" customHeight="1" spans="1:11">
      <c r="A10" s="8"/>
      <c r="B10" s="8"/>
      <c r="C10" s="8"/>
      <c r="D10" s="5" t="s">
        <v>28</v>
      </c>
      <c r="E10" s="5"/>
      <c r="F10" s="5">
        <v>0</v>
      </c>
      <c r="G10" s="5">
        <v>0</v>
      </c>
      <c r="H10" s="5">
        <v>0</v>
      </c>
      <c r="I10" s="21" t="s">
        <v>26</v>
      </c>
      <c r="J10" s="5" t="s">
        <v>27</v>
      </c>
      <c r="K10" s="5" t="s">
        <v>27</v>
      </c>
    </row>
    <row r="11" customFormat="1" ht="33.5" customHeight="1" spans="1:11">
      <c r="A11" s="8"/>
      <c r="B11" s="8"/>
      <c r="C11" s="8"/>
      <c r="D11" s="11" t="s">
        <v>29</v>
      </c>
      <c r="E11" s="11"/>
      <c r="F11" s="12">
        <v>0</v>
      </c>
      <c r="G11" s="12">
        <v>0</v>
      </c>
      <c r="H11" s="12">
        <v>0</v>
      </c>
      <c r="I11" s="21" t="s">
        <v>26</v>
      </c>
      <c r="J11" s="5" t="s">
        <v>27</v>
      </c>
      <c r="K11" s="5" t="s">
        <v>27</v>
      </c>
    </row>
    <row r="12" customFormat="1" ht="33.5" customHeight="1" spans="1:11">
      <c r="A12" s="13" t="s">
        <v>30</v>
      </c>
      <c r="B12" s="9" t="s">
        <v>31</v>
      </c>
      <c r="C12" s="9"/>
      <c r="D12" s="9"/>
      <c r="E12" s="9"/>
      <c r="F12" s="9"/>
      <c r="G12" s="9"/>
      <c r="H12" s="5" t="s">
        <v>32</v>
      </c>
      <c r="I12" s="5"/>
      <c r="J12" s="5"/>
      <c r="K12" s="5"/>
    </row>
    <row r="13" customFormat="1" ht="96.5" customHeight="1" spans="1:15">
      <c r="A13" s="13"/>
      <c r="B13" s="14" t="s">
        <v>83</v>
      </c>
      <c r="C13" s="14"/>
      <c r="D13" s="14"/>
      <c r="E13" s="14"/>
      <c r="F13" s="14"/>
      <c r="G13" s="14"/>
      <c r="H13" s="14" t="s">
        <v>84</v>
      </c>
      <c r="I13" s="14"/>
      <c r="J13" s="14"/>
      <c r="K13" s="14"/>
      <c r="M13" s="22"/>
      <c r="N13" s="22"/>
      <c r="O13" s="22"/>
    </row>
    <row r="14" customFormat="1" ht="36" customHeight="1" spans="1:11">
      <c r="A14" s="13" t="s">
        <v>34</v>
      </c>
      <c r="B14" s="9" t="s">
        <v>35</v>
      </c>
      <c r="C14" s="5" t="s">
        <v>36</v>
      </c>
      <c r="D14" s="5" t="s">
        <v>37</v>
      </c>
      <c r="E14" s="5"/>
      <c r="F14" s="5"/>
      <c r="G14" s="9" t="s">
        <v>38</v>
      </c>
      <c r="H14" s="5" t="s">
        <v>39</v>
      </c>
      <c r="I14" s="9" t="s">
        <v>40</v>
      </c>
      <c r="J14" s="9" t="s">
        <v>23</v>
      </c>
      <c r="K14" s="9" t="s">
        <v>41</v>
      </c>
    </row>
    <row r="15" customFormat="1" ht="14.25" spans="1:11">
      <c r="A15" s="13"/>
      <c r="B15" s="15" t="s">
        <v>42</v>
      </c>
      <c r="C15" s="15" t="s">
        <v>43</v>
      </c>
      <c r="D15" s="16" t="s">
        <v>85</v>
      </c>
      <c r="E15" s="16"/>
      <c r="F15" s="16"/>
      <c r="G15" s="9" t="s">
        <v>86</v>
      </c>
      <c r="H15" s="9">
        <v>10</v>
      </c>
      <c r="I15" s="9" t="s">
        <v>55</v>
      </c>
      <c r="J15" s="5">
        <v>13</v>
      </c>
      <c r="K15" s="5" t="s">
        <v>27</v>
      </c>
    </row>
    <row r="16" customFormat="1" ht="28.5" spans="1:11">
      <c r="A16" s="13"/>
      <c r="B16" s="15"/>
      <c r="C16" s="17" t="s">
        <v>48</v>
      </c>
      <c r="D16" s="16" t="s">
        <v>87</v>
      </c>
      <c r="E16" s="16"/>
      <c r="F16" s="16"/>
      <c r="G16" s="9" t="s">
        <v>88</v>
      </c>
      <c r="H16" s="9" t="s">
        <v>51</v>
      </c>
      <c r="I16" s="9" t="s">
        <v>47</v>
      </c>
      <c r="J16" s="5">
        <v>12</v>
      </c>
      <c r="K16" s="5" t="s">
        <v>27</v>
      </c>
    </row>
    <row r="17" customFormat="1" ht="28.5" spans="1:11">
      <c r="A17" s="13"/>
      <c r="B17" s="15"/>
      <c r="C17" s="17" t="s">
        <v>52</v>
      </c>
      <c r="D17" s="16" t="s">
        <v>89</v>
      </c>
      <c r="E17" s="16"/>
      <c r="F17" s="16"/>
      <c r="G17" s="9" t="s">
        <v>90</v>
      </c>
      <c r="H17" s="9" t="s">
        <v>51</v>
      </c>
      <c r="I17" s="9" t="s">
        <v>47</v>
      </c>
      <c r="J17" s="5">
        <v>12</v>
      </c>
      <c r="K17" s="5" t="s">
        <v>27</v>
      </c>
    </row>
    <row r="18" customFormat="1" ht="42.75" spans="1:11">
      <c r="A18" s="13"/>
      <c r="B18" s="15"/>
      <c r="C18" s="17" t="s">
        <v>56</v>
      </c>
      <c r="D18" s="16" t="s">
        <v>91</v>
      </c>
      <c r="E18" s="16"/>
      <c r="F18" s="16"/>
      <c r="G18" s="9" t="s">
        <v>92</v>
      </c>
      <c r="H18" s="9" t="s">
        <v>51</v>
      </c>
      <c r="I18" s="9" t="s">
        <v>55</v>
      </c>
      <c r="J18" s="5">
        <v>13</v>
      </c>
      <c r="K18" s="5" t="s">
        <v>27</v>
      </c>
    </row>
    <row r="19" customFormat="1" ht="28.5" spans="1:11">
      <c r="A19" s="13"/>
      <c r="B19" s="15" t="s">
        <v>60</v>
      </c>
      <c r="C19" s="15" t="s">
        <v>61</v>
      </c>
      <c r="D19" s="16" t="s">
        <v>93</v>
      </c>
      <c r="E19" s="16"/>
      <c r="F19" s="16"/>
      <c r="G19" s="9" t="s">
        <v>94</v>
      </c>
      <c r="H19" s="9" t="s">
        <v>51</v>
      </c>
      <c r="I19" s="9" t="s">
        <v>64</v>
      </c>
      <c r="J19" s="5">
        <v>7</v>
      </c>
      <c r="K19" s="5" t="s">
        <v>27</v>
      </c>
    </row>
    <row r="20" customFormat="1" ht="57" spans="1:11">
      <c r="A20" s="13"/>
      <c r="B20" s="15"/>
      <c r="C20" s="17" t="s">
        <v>65</v>
      </c>
      <c r="D20" s="16" t="s">
        <v>95</v>
      </c>
      <c r="E20" s="16"/>
      <c r="F20" s="16"/>
      <c r="G20" s="9" t="s">
        <v>96</v>
      </c>
      <c r="H20" s="9" t="s">
        <v>51</v>
      </c>
      <c r="I20" s="9" t="s">
        <v>64</v>
      </c>
      <c r="J20" s="5">
        <v>7</v>
      </c>
      <c r="K20" s="5" t="s">
        <v>27</v>
      </c>
    </row>
    <row r="21" customFormat="1" ht="28.5" spans="1:11">
      <c r="A21" s="13"/>
      <c r="B21" s="15"/>
      <c r="C21" s="17" t="s">
        <v>68</v>
      </c>
      <c r="D21" s="16" t="s">
        <v>69</v>
      </c>
      <c r="E21" s="16"/>
      <c r="F21" s="16"/>
      <c r="G21" s="9" t="s">
        <v>70</v>
      </c>
      <c r="H21" s="9" t="s">
        <v>51</v>
      </c>
      <c r="I21" s="9" t="s">
        <v>71</v>
      </c>
      <c r="J21" s="5">
        <v>8</v>
      </c>
      <c r="K21" s="5" t="s">
        <v>27</v>
      </c>
    </row>
    <row r="22" customFormat="1" ht="57" spans="1:11">
      <c r="A22" s="13"/>
      <c r="B22" s="15"/>
      <c r="C22" s="17" t="s">
        <v>72</v>
      </c>
      <c r="D22" s="16" t="s">
        <v>97</v>
      </c>
      <c r="E22" s="16"/>
      <c r="F22" s="16"/>
      <c r="G22" s="9" t="s">
        <v>98</v>
      </c>
      <c r="H22" s="9" t="s">
        <v>51</v>
      </c>
      <c r="I22" s="9" t="s">
        <v>71</v>
      </c>
      <c r="J22" s="5">
        <v>8</v>
      </c>
      <c r="K22" s="5" t="s">
        <v>27</v>
      </c>
    </row>
    <row r="23" customFormat="1" ht="28.5" spans="1:11">
      <c r="A23" s="13"/>
      <c r="B23" s="15" t="s">
        <v>75</v>
      </c>
      <c r="C23" s="15" t="s">
        <v>76</v>
      </c>
      <c r="D23" s="16" t="s">
        <v>99</v>
      </c>
      <c r="E23" s="16"/>
      <c r="F23" s="16"/>
      <c r="G23" s="9" t="s">
        <v>78</v>
      </c>
      <c r="H23" s="9" t="s">
        <v>79</v>
      </c>
      <c r="I23" s="9" t="s">
        <v>80</v>
      </c>
      <c r="J23" s="5">
        <v>10</v>
      </c>
      <c r="K23" s="5" t="s">
        <v>27</v>
      </c>
    </row>
    <row r="24" customFormat="1" ht="37.5" customHeight="1" spans="1:11">
      <c r="A24" s="18" t="s">
        <v>81</v>
      </c>
      <c r="B24" s="18"/>
      <c r="C24" s="18"/>
      <c r="D24" s="18"/>
      <c r="E24" s="18"/>
      <c r="F24" s="18"/>
      <c r="G24" s="18"/>
      <c r="H24" s="18" t="s">
        <v>27</v>
      </c>
      <c r="I24" s="18">
        <v>100</v>
      </c>
      <c r="J24" s="23">
        <f>SUM(J15:J23)+K8</f>
        <v>99.484</v>
      </c>
      <c r="K24" s="5" t="s">
        <v>27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4"/>
  <sheetViews>
    <sheetView topLeftCell="A7" workbookViewId="0">
      <selection activeCell="H8" sqref="H8:H9"/>
    </sheetView>
  </sheetViews>
  <sheetFormatPr defaultColWidth="9" defaultRowHeight="14" customHeight="1"/>
  <cols>
    <col min="1" max="1" width="6.63333333333333" customWidth="1"/>
    <col min="2" max="2" width="10.3666666666667" customWidth="1"/>
    <col min="3" max="3" width="10.0916666666667" customWidth="1"/>
    <col min="4" max="4" width="16.725" customWidth="1"/>
    <col min="5" max="5" width="15" customWidth="1"/>
    <col min="6" max="8" width="12.0916666666667" customWidth="1"/>
    <col min="9" max="10" width="9.81666666666667" customWidth="1"/>
    <col min="11" max="11" width="19.0916666666667" customWidth="1"/>
  </cols>
  <sheetData>
    <row r="1" customFormat="1" ht="28.15" customHeight="1" spans="1:1">
      <c r="A1" s="1" t="s">
        <v>9</v>
      </c>
    </row>
    <row r="2" customFormat="1" ht="24.7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16" customHeight="1" spans="1:11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33.5" customHeight="1" spans="1:11">
      <c r="A5" s="5" t="s">
        <v>12</v>
      </c>
      <c r="B5" s="5"/>
      <c r="C5" s="5"/>
      <c r="D5" s="6" t="s">
        <v>3</v>
      </c>
      <c r="E5" s="6"/>
      <c r="F5" s="6"/>
      <c r="G5" s="6"/>
      <c r="H5" s="6"/>
      <c r="I5" s="6"/>
      <c r="J5" s="6"/>
      <c r="K5" s="6"/>
    </row>
    <row r="6" customFormat="1" ht="33.5" customHeight="1" spans="1:11">
      <c r="A6" s="5" t="s">
        <v>13</v>
      </c>
      <c r="B6" s="5"/>
      <c r="C6" s="5"/>
      <c r="D6" s="7" t="s">
        <v>14</v>
      </c>
      <c r="E6" s="7"/>
      <c r="F6" s="7"/>
      <c r="G6" s="7"/>
      <c r="H6" s="5" t="s">
        <v>15</v>
      </c>
      <c r="I6" s="5" t="s">
        <v>16</v>
      </c>
      <c r="J6" s="5"/>
      <c r="K6" s="5"/>
    </row>
    <row r="7" customFormat="1" ht="33.5" customHeight="1" spans="1:11">
      <c r="A7" s="8" t="s">
        <v>17</v>
      </c>
      <c r="B7" s="8"/>
      <c r="C7" s="8"/>
      <c r="D7" s="5"/>
      <c r="E7" s="5"/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5" t="s">
        <v>23</v>
      </c>
    </row>
    <row r="8" customFormat="1" ht="33.5" customHeight="1" spans="1:11">
      <c r="A8" s="8"/>
      <c r="B8" s="8"/>
      <c r="C8" s="8"/>
      <c r="D8" s="5" t="s">
        <v>24</v>
      </c>
      <c r="E8" s="5"/>
      <c r="F8" s="5">
        <f t="shared" ref="F8:H8" si="0">F9+F10+F11</f>
        <v>0</v>
      </c>
      <c r="G8" s="5">
        <f t="shared" si="0"/>
        <v>0</v>
      </c>
      <c r="H8" s="10">
        <f t="shared" si="0"/>
        <v>19.997</v>
      </c>
      <c r="I8" s="5">
        <v>10</v>
      </c>
      <c r="J8" s="19">
        <v>0</v>
      </c>
      <c r="K8" s="20">
        <v>0</v>
      </c>
    </row>
    <row r="9" customFormat="1" ht="33.5" customHeight="1" spans="1:11">
      <c r="A9" s="8"/>
      <c r="B9" s="8"/>
      <c r="C9" s="8"/>
      <c r="D9" s="5" t="s">
        <v>25</v>
      </c>
      <c r="E9" s="5"/>
      <c r="F9" s="5">
        <v>0</v>
      </c>
      <c r="G9" s="5">
        <v>0</v>
      </c>
      <c r="H9" s="10">
        <v>19.997</v>
      </c>
      <c r="I9" s="21" t="s">
        <v>26</v>
      </c>
      <c r="J9" s="5" t="s">
        <v>27</v>
      </c>
      <c r="K9" s="5" t="s">
        <v>27</v>
      </c>
    </row>
    <row r="10" customFormat="1" ht="33.5" customHeight="1" spans="1:11">
      <c r="A10" s="8"/>
      <c r="B10" s="8"/>
      <c r="C10" s="8"/>
      <c r="D10" s="5" t="s">
        <v>28</v>
      </c>
      <c r="E10" s="5"/>
      <c r="F10" s="5">
        <v>0</v>
      </c>
      <c r="G10" s="5">
        <v>0</v>
      </c>
      <c r="H10" s="5">
        <v>0</v>
      </c>
      <c r="I10" s="21" t="s">
        <v>26</v>
      </c>
      <c r="J10" s="5" t="s">
        <v>27</v>
      </c>
      <c r="K10" s="5" t="s">
        <v>27</v>
      </c>
    </row>
    <row r="11" customFormat="1" ht="33.5" customHeight="1" spans="1:11">
      <c r="A11" s="8"/>
      <c r="B11" s="8"/>
      <c r="C11" s="8"/>
      <c r="D11" s="11" t="s">
        <v>29</v>
      </c>
      <c r="E11" s="11"/>
      <c r="F11" s="12">
        <v>0</v>
      </c>
      <c r="G11" s="12">
        <v>0</v>
      </c>
      <c r="H11" s="12">
        <v>0</v>
      </c>
      <c r="I11" s="21" t="s">
        <v>26</v>
      </c>
      <c r="J11" s="5" t="s">
        <v>27</v>
      </c>
      <c r="K11" s="5" t="s">
        <v>27</v>
      </c>
    </row>
    <row r="12" customFormat="1" ht="33.5" customHeight="1" spans="1:11">
      <c r="A12" s="13" t="s">
        <v>30</v>
      </c>
      <c r="B12" s="9" t="s">
        <v>31</v>
      </c>
      <c r="C12" s="9"/>
      <c r="D12" s="9"/>
      <c r="E12" s="9"/>
      <c r="F12" s="9"/>
      <c r="G12" s="9"/>
      <c r="H12" s="5" t="s">
        <v>32</v>
      </c>
      <c r="I12" s="5"/>
      <c r="J12" s="5"/>
      <c r="K12" s="5"/>
    </row>
    <row r="13" customFormat="1" ht="96.5" customHeight="1" spans="1:15">
      <c r="A13" s="13"/>
      <c r="B13" s="14" t="s">
        <v>100</v>
      </c>
      <c r="C13" s="14"/>
      <c r="D13" s="14"/>
      <c r="E13" s="14"/>
      <c r="F13" s="14"/>
      <c r="G13" s="14"/>
      <c r="H13" s="14" t="s">
        <v>100</v>
      </c>
      <c r="I13" s="14"/>
      <c r="J13" s="14"/>
      <c r="K13" s="14"/>
      <c r="M13" s="22"/>
      <c r="N13" s="22"/>
      <c r="O13" s="22"/>
    </row>
    <row r="14" customFormat="1" ht="36" customHeight="1" spans="1:11">
      <c r="A14" s="13" t="s">
        <v>34</v>
      </c>
      <c r="B14" s="9" t="s">
        <v>35</v>
      </c>
      <c r="C14" s="5" t="s">
        <v>36</v>
      </c>
      <c r="D14" s="5" t="s">
        <v>37</v>
      </c>
      <c r="E14" s="5"/>
      <c r="F14" s="5"/>
      <c r="G14" s="9" t="s">
        <v>38</v>
      </c>
      <c r="H14" s="5" t="s">
        <v>39</v>
      </c>
      <c r="I14" s="9" t="s">
        <v>40</v>
      </c>
      <c r="J14" s="9" t="s">
        <v>23</v>
      </c>
      <c r="K14" s="9" t="s">
        <v>41</v>
      </c>
    </row>
    <row r="15" customFormat="1" ht="99.75" spans="1:11">
      <c r="A15" s="13"/>
      <c r="B15" s="15" t="s">
        <v>42</v>
      </c>
      <c r="C15" s="15" t="s">
        <v>43</v>
      </c>
      <c r="D15" s="16" t="s">
        <v>101</v>
      </c>
      <c r="E15" s="16"/>
      <c r="F15" s="16"/>
      <c r="G15" s="9" t="s">
        <v>102</v>
      </c>
      <c r="H15" s="9" t="s">
        <v>51</v>
      </c>
      <c r="I15" s="9" t="s">
        <v>47</v>
      </c>
      <c r="J15" s="5">
        <v>12</v>
      </c>
      <c r="K15" s="5" t="s">
        <v>27</v>
      </c>
    </row>
    <row r="16" customFormat="1" ht="57" spans="1:11">
      <c r="A16" s="13"/>
      <c r="B16" s="15"/>
      <c r="C16" s="17" t="s">
        <v>48</v>
      </c>
      <c r="D16" s="16" t="s">
        <v>103</v>
      </c>
      <c r="E16" s="16"/>
      <c r="F16" s="16"/>
      <c r="G16" s="9" t="s">
        <v>104</v>
      </c>
      <c r="H16" s="9" t="s">
        <v>51</v>
      </c>
      <c r="I16" s="9" t="s">
        <v>55</v>
      </c>
      <c r="J16" s="5">
        <v>13</v>
      </c>
      <c r="K16" s="5" t="s">
        <v>27</v>
      </c>
    </row>
    <row r="17" customFormat="1" ht="28.5" spans="1:11">
      <c r="A17" s="13"/>
      <c r="B17" s="15"/>
      <c r="C17" s="17" t="s">
        <v>52</v>
      </c>
      <c r="D17" s="16" t="s">
        <v>105</v>
      </c>
      <c r="E17" s="16"/>
      <c r="F17" s="16"/>
      <c r="G17" s="9" t="s">
        <v>54</v>
      </c>
      <c r="H17" s="9" t="s">
        <v>51</v>
      </c>
      <c r="I17" s="9" t="s">
        <v>55</v>
      </c>
      <c r="J17" s="5">
        <v>13</v>
      </c>
      <c r="K17" s="5" t="s">
        <v>27</v>
      </c>
    </row>
    <row r="18" customFormat="1" ht="14.25" spans="1:11">
      <c r="A18" s="13"/>
      <c r="B18" s="15"/>
      <c r="C18" s="17" t="s">
        <v>56</v>
      </c>
      <c r="D18" s="16" t="s">
        <v>106</v>
      </c>
      <c r="E18" s="16"/>
      <c r="F18" s="16"/>
      <c r="G18" s="9" t="s">
        <v>107</v>
      </c>
      <c r="H18" s="9" t="s">
        <v>108</v>
      </c>
      <c r="I18" s="9" t="s">
        <v>47</v>
      </c>
      <c r="J18" s="5">
        <v>12</v>
      </c>
      <c r="K18" s="5" t="s">
        <v>27</v>
      </c>
    </row>
    <row r="19" customFormat="1" ht="71.25" spans="1:11">
      <c r="A19" s="13"/>
      <c r="B19" s="15" t="s">
        <v>60</v>
      </c>
      <c r="C19" s="15" t="s">
        <v>61</v>
      </c>
      <c r="D19" s="16" t="s">
        <v>109</v>
      </c>
      <c r="E19" s="16"/>
      <c r="F19" s="16"/>
      <c r="G19" s="9" t="s">
        <v>110</v>
      </c>
      <c r="H19" s="9" t="s">
        <v>51</v>
      </c>
      <c r="I19" s="9" t="s">
        <v>71</v>
      </c>
      <c r="J19" s="5">
        <v>8</v>
      </c>
      <c r="K19" s="5" t="s">
        <v>27</v>
      </c>
    </row>
    <row r="20" customFormat="1" ht="28.5" spans="1:11">
      <c r="A20" s="13"/>
      <c r="B20" s="15"/>
      <c r="C20" s="17" t="s">
        <v>65</v>
      </c>
      <c r="D20" s="16" t="s">
        <v>111</v>
      </c>
      <c r="E20" s="16"/>
      <c r="F20" s="16"/>
      <c r="G20" s="9" t="s">
        <v>112</v>
      </c>
      <c r="H20" s="9" t="s">
        <v>51</v>
      </c>
      <c r="I20" s="9" t="s">
        <v>64</v>
      </c>
      <c r="J20" s="5">
        <v>7</v>
      </c>
      <c r="K20" s="5" t="s">
        <v>27</v>
      </c>
    </row>
    <row r="21" customFormat="1" ht="28.5" spans="1:11">
      <c r="A21" s="13"/>
      <c r="B21" s="15"/>
      <c r="C21" s="17" t="s">
        <v>68</v>
      </c>
      <c r="D21" s="16" t="s">
        <v>69</v>
      </c>
      <c r="E21" s="16"/>
      <c r="F21" s="16"/>
      <c r="G21" s="9" t="s">
        <v>70</v>
      </c>
      <c r="H21" s="9" t="s">
        <v>51</v>
      </c>
      <c r="I21" s="9" t="s">
        <v>64</v>
      </c>
      <c r="J21" s="5">
        <v>7</v>
      </c>
      <c r="K21" s="5" t="s">
        <v>27</v>
      </c>
    </row>
    <row r="22" customFormat="1" ht="42.75" spans="1:11">
      <c r="A22" s="13"/>
      <c r="B22" s="15"/>
      <c r="C22" s="17" t="s">
        <v>72</v>
      </c>
      <c r="D22" s="16" t="s">
        <v>113</v>
      </c>
      <c r="E22" s="16"/>
      <c r="F22" s="16"/>
      <c r="G22" s="9" t="s">
        <v>114</v>
      </c>
      <c r="H22" s="9" t="s">
        <v>51</v>
      </c>
      <c r="I22" s="9" t="s">
        <v>71</v>
      </c>
      <c r="J22" s="5">
        <v>8</v>
      </c>
      <c r="K22" s="5" t="s">
        <v>27</v>
      </c>
    </row>
    <row r="23" customFormat="1" ht="28.5" spans="1:11">
      <c r="A23" s="13"/>
      <c r="B23" s="15" t="s">
        <v>75</v>
      </c>
      <c r="C23" s="15" t="s">
        <v>76</v>
      </c>
      <c r="D23" s="16" t="s">
        <v>115</v>
      </c>
      <c r="E23" s="16"/>
      <c r="F23" s="16"/>
      <c r="G23" s="9" t="s">
        <v>78</v>
      </c>
      <c r="H23" s="9" t="s">
        <v>79</v>
      </c>
      <c r="I23" s="9" t="s">
        <v>80</v>
      </c>
      <c r="J23" s="5">
        <v>10</v>
      </c>
      <c r="K23" s="5" t="s">
        <v>27</v>
      </c>
    </row>
    <row r="24" customFormat="1" ht="37.5" customHeight="1" spans="1:11">
      <c r="A24" s="18" t="s">
        <v>81</v>
      </c>
      <c r="B24" s="18"/>
      <c r="C24" s="18"/>
      <c r="D24" s="18"/>
      <c r="E24" s="18"/>
      <c r="F24" s="18"/>
      <c r="G24" s="18"/>
      <c r="H24" s="18" t="s">
        <v>27</v>
      </c>
      <c r="I24" s="18">
        <v>100</v>
      </c>
      <c r="J24" s="23">
        <f>SUM(J15:J23)+K8</f>
        <v>90</v>
      </c>
      <c r="K24" s="5" t="s">
        <v>27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24"/>
  <sheetViews>
    <sheetView topLeftCell="A5" workbookViewId="0">
      <selection activeCell="H8" sqref="H8:H9"/>
    </sheetView>
  </sheetViews>
  <sheetFormatPr defaultColWidth="9" defaultRowHeight="14" customHeight="1"/>
  <cols>
    <col min="1" max="1" width="6.63333333333333" customWidth="1"/>
    <col min="2" max="2" width="10.3666666666667" customWidth="1"/>
    <col min="3" max="3" width="10.0916666666667" customWidth="1"/>
    <col min="4" max="4" width="16.725" customWidth="1"/>
    <col min="5" max="5" width="15" customWidth="1"/>
    <col min="6" max="8" width="12.0916666666667" customWidth="1"/>
    <col min="9" max="10" width="9.81666666666667" customWidth="1"/>
    <col min="11" max="11" width="19.0916666666667" customWidth="1"/>
  </cols>
  <sheetData>
    <row r="1" customFormat="1" ht="28.15" customHeight="1" spans="1:1">
      <c r="A1" s="1" t="s">
        <v>9</v>
      </c>
    </row>
    <row r="2" customFormat="1" ht="24.7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16" customHeight="1" spans="1:11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33.5" customHeight="1" spans="1:11">
      <c r="A5" s="5" t="s">
        <v>12</v>
      </c>
      <c r="B5" s="5"/>
      <c r="C5" s="5"/>
      <c r="D5" s="6" t="s">
        <v>4</v>
      </c>
      <c r="E5" s="6"/>
      <c r="F5" s="6"/>
      <c r="G5" s="6"/>
      <c r="H5" s="6"/>
      <c r="I5" s="6"/>
      <c r="J5" s="6"/>
      <c r="K5" s="6"/>
    </row>
    <row r="6" customFormat="1" ht="33.5" customHeight="1" spans="1:11">
      <c r="A6" s="5" t="s">
        <v>13</v>
      </c>
      <c r="B6" s="5"/>
      <c r="C6" s="5"/>
      <c r="D6" s="7" t="s">
        <v>14</v>
      </c>
      <c r="E6" s="7"/>
      <c r="F6" s="7"/>
      <c r="G6" s="7"/>
      <c r="H6" s="5" t="s">
        <v>15</v>
      </c>
      <c r="I6" s="5" t="s">
        <v>16</v>
      </c>
      <c r="J6" s="5"/>
      <c r="K6" s="5"/>
    </row>
    <row r="7" customFormat="1" ht="33.5" customHeight="1" spans="1:11">
      <c r="A7" s="8" t="s">
        <v>17</v>
      </c>
      <c r="B7" s="8"/>
      <c r="C7" s="8"/>
      <c r="D7" s="5"/>
      <c r="E7" s="5"/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5" t="s">
        <v>23</v>
      </c>
    </row>
    <row r="8" customFormat="1" ht="33.5" customHeight="1" spans="1:11">
      <c r="A8" s="8"/>
      <c r="B8" s="8"/>
      <c r="C8" s="8"/>
      <c r="D8" s="5" t="s">
        <v>24</v>
      </c>
      <c r="E8" s="5"/>
      <c r="F8" s="5">
        <f t="shared" ref="F8:H8" si="0">F9+F10+F11</f>
        <v>16</v>
      </c>
      <c r="G8" s="5">
        <f t="shared" si="0"/>
        <v>16</v>
      </c>
      <c r="H8" s="10">
        <f t="shared" si="0"/>
        <v>15.126</v>
      </c>
      <c r="I8" s="5">
        <v>10</v>
      </c>
      <c r="J8" s="19">
        <f>H8/G8</f>
        <v>0.945375</v>
      </c>
      <c r="K8" s="20">
        <f>J8*I8</f>
        <v>9.45375</v>
      </c>
    </row>
    <row r="9" customFormat="1" ht="33.5" customHeight="1" spans="1:11">
      <c r="A9" s="8"/>
      <c r="B9" s="8"/>
      <c r="C9" s="8"/>
      <c r="D9" s="5" t="s">
        <v>25</v>
      </c>
      <c r="E9" s="5"/>
      <c r="F9" s="5">
        <v>16</v>
      </c>
      <c r="G9" s="5">
        <v>16</v>
      </c>
      <c r="H9" s="10">
        <v>15.126</v>
      </c>
      <c r="I9" s="21" t="s">
        <v>26</v>
      </c>
      <c r="J9" s="5" t="s">
        <v>27</v>
      </c>
      <c r="K9" s="5" t="s">
        <v>27</v>
      </c>
    </row>
    <row r="10" customFormat="1" ht="33.5" customHeight="1" spans="1:11">
      <c r="A10" s="8"/>
      <c r="B10" s="8"/>
      <c r="C10" s="8"/>
      <c r="D10" s="5" t="s">
        <v>28</v>
      </c>
      <c r="E10" s="5"/>
      <c r="F10" s="5">
        <v>0</v>
      </c>
      <c r="G10" s="5">
        <v>0</v>
      </c>
      <c r="H10" s="5">
        <v>0</v>
      </c>
      <c r="I10" s="21" t="s">
        <v>26</v>
      </c>
      <c r="J10" s="5" t="s">
        <v>27</v>
      </c>
      <c r="K10" s="5" t="s">
        <v>27</v>
      </c>
    </row>
    <row r="11" customFormat="1" ht="33.5" customHeight="1" spans="1:11">
      <c r="A11" s="8"/>
      <c r="B11" s="8"/>
      <c r="C11" s="8"/>
      <c r="D11" s="11" t="s">
        <v>29</v>
      </c>
      <c r="E11" s="11"/>
      <c r="F11" s="12">
        <v>0</v>
      </c>
      <c r="G11" s="12">
        <v>0</v>
      </c>
      <c r="H11" s="12">
        <v>0</v>
      </c>
      <c r="I11" s="21" t="s">
        <v>26</v>
      </c>
      <c r="J11" s="5" t="s">
        <v>27</v>
      </c>
      <c r="K11" s="5" t="s">
        <v>27</v>
      </c>
    </row>
    <row r="12" customFormat="1" ht="33.5" customHeight="1" spans="1:11">
      <c r="A12" s="13" t="s">
        <v>30</v>
      </c>
      <c r="B12" s="9" t="s">
        <v>31</v>
      </c>
      <c r="C12" s="9"/>
      <c r="D12" s="9"/>
      <c r="E12" s="9"/>
      <c r="F12" s="9"/>
      <c r="G12" s="9"/>
      <c r="H12" s="5" t="s">
        <v>32</v>
      </c>
      <c r="I12" s="5"/>
      <c r="J12" s="5"/>
      <c r="K12" s="5"/>
    </row>
    <row r="13" customFormat="1" ht="96.5" customHeight="1" spans="1:15">
      <c r="A13" s="13"/>
      <c r="B13" s="14" t="s">
        <v>116</v>
      </c>
      <c r="C13" s="14"/>
      <c r="D13" s="14"/>
      <c r="E13" s="14"/>
      <c r="F13" s="14"/>
      <c r="G13" s="14"/>
      <c r="H13" s="14" t="s">
        <v>116</v>
      </c>
      <c r="I13" s="14"/>
      <c r="J13" s="14"/>
      <c r="K13" s="14"/>
      <c r="M13" s="22"/>
      <c r="N13" s="22"/>
      <c r="O13" s="22"/>
    </row>
    <row r="14" customFormat="1" ht="36" customHeight="1" spans="1:11">
      <c r="A14" s="13" t="s">
        <v>34</v>
      </c>
      <c r="B14" s="9" t="s">
        <v>35</v>
      </c>
      <c r="C14" s="5" t="s">
        <v>36</v>
      </c>
      <c r="D14" s="5" t="s">
        <v>37</v>
      </c>
      <c r="E14" s="5"/>
      <c r="F14" s="5"/>
      <c r="G14" s="9" t="s">
        <v>38</v>
      </c>
      <c r="H14" s="5" t="s">
        <v>39</v>
      </c>
      <c r="I14" s="9" t="s">
        <v>40</v>
      </c>
      <c r="J14" s="9" t="s">
        <v>23</v>
      </c>
      <c r="K14" s="9" t="s">
        <v>41</v>
      </c>
    </row>
    <row r="15" customFormat="1" ht="14.25" spans="1:11">
      <c r="A15" s="13"/>
      <c r="B15" s="15" t="s">
        <v>42</v>
      </c>
      <c r="C15" s="15" t="s">
        <v>43</v>
      </c>
      <c r="D15" s="16" t="s">
        <v>117</v>
      </c>
      <c r="E15" s="16"/>
      <c r="F15" s="16"/>
      <c r="G15" s="9" t="s">
        <v>118</v>
      </c>
      <c r="H15" s="9" t="s">
        <v>119</v>
      </c>
      <c r="I15" s="9" t="s">
        <v>47</v>
      </c>
      <c r="J15" s="5">
        <v>12</v>
      </c>
      <c r="K15" s="5" t="s">
        <v>27</v>
      </c>
    </row>
    <row r="16" customFormat="1" ht="28.5" spans="1:11">
      <c r="A16" s="13"/>
      <c r="B16" s="15"/>
      <c r="C16" s="17" t="s">
        <v>48</v>
      </c>
      <c r="D16" s="16" t="s">
        <v>120</v>
      </c>
      <c r="E16" s="16"/>
      <c r="F16" s="16"/>
      <c r="G16" s="9" t="s">
        <v>50</v>
      </c>
      <c r="H16" s="9" t="s">
        <v>51</v>
      </c>
      <c r="I16" s="9" t="s">
        <v>47</v>
      </c>
      <c r="J16" s="5">
        <v>12</v>
      </c>
      <c r="K16" s="5" t="s">
        <v>27</v>
      </c>
    </row>
    <row r="17" customFormat="1" ht="28.5" spans="1:11">
      <c r="A17" s="13"/>
      <c r="B17" s="15"/>
      <c r="C17" s="17" t="s">
        <v>52</v>
      </c>
      <c r="D17" s="16" t="s">
        <v>105</v>
      </c>
      <c r="E17" s="16"/>
      <c r="F17" s="16"/>
      <c r="G17" s="9" t="s">
        <v>54</v>
      </c>
      <c r="H17" s="9" t="s">
        <v>51</v>
      </c>
      <c r="I17" s="9" t="s">
        <v>55</v>
      </c>
      <c r="J17" s="5">
        <v>13</v>
      </c>
      <c r="K17" s="5" t="s">
        <v>27</v>
      </c>
    </row>
    <row r="18" customFormat="1" ht="14.25" spans="1:11">
      <c r="A18" s="13"/>
      <c r="B18" s="15"/>
      <c r="C18" s="17" t="s">
        <v>56</v>
      </c>
      <c r="D18" s="16" t="s">
        <v>121</v>
      </c>
      <c r="E18" s="16"/>
      <c r="F18" s="16"/>
      <c r="G18" s="9" t="s">
        <v>107</v>
      </c>
      <c r="H18" s="9" t="s">
        <v>122</v>
      </c>
      <c r="I18" s="9" t="s">
        <v>55</v>
      </c>
      <c r="J18" s="5">
        <v>12</v>
      </c>
      <c r="K18" s="5" t="s">
        <v>123</v>
      </c>
    </row>
    <row r="19" customFormat="1" ht="28.5" spans="1:11">
      <c r="A19" s="13"/>
      <c r="B19" s="15" t="s">
        <v>60</v>
      </c>
      <c r="C19" s="15" t="s">
        <v>61</v>
      </c>
      <c r="D19" s="16" t="s">
        <v>124</v>
      </c>
      <c r="E19" s="16"/>
      <c r="F19" s="16"/>
      <c r="G19" s="9" t="s">
        <v>125</v>
      </c>
      <c r="H19" s="9" t="s">
        <v>51</v>
      </c>
      <c r="I19" s="9" t="s">
        <v>64</v>
      </c>
      <c r="J19" s="5">
        <v>7</v>
      </c>
      <c r="K19" s="5" t="s">
        <v>27</v>
      </c>
    </row>
    <row r="20" customFormat="1" ht="42.75" spans="1:11">
      <c r="A20" s="13"/>
      <c r="B20" s="15"/>
      <c r="C20" s="17" t="s">
        <v>65</v>
      </c>
      <c r="D20" s="16" t="s">
        <v>126</v>
      </c>
      <c r="E20" s="16"/>
      <c r="F20" s="16"/>
      <c r="G20" s="9" t="s">
        <v>127</v>
      </c>
      <c r="H20" s="9" t="s">
        <v>51</v>
      </c>
      <c r="I20" s="9" t="s">
        <v>64</v>
      </c>
      <c r="J20" s="5">
        <v>7</v>
      </c>
      <c r="K20" s="5" t="s">
        <v>27</v>
      </c>
    </row>
    <row r="21" customFormat="1" ht="28.5" spans="1:11">
      <c r="A21" s="13"/>
      <c r="B21" s="15"/>
      <c r="C21" s="17" t="s">
        <v>68</v>
      </c>
      <c r="D21" s="16" t="s">
        <v>69</v>
      </c>
      <c r="E21" s="16"/>
      <c r="F21" s="16"/>
      <c r="G21" s="9" t="s">
        <v>70</v>
      </c>
      <c r="H21" s="9" t="s">
        <v>51</v>
      </c>
      <c r="I21" s="9" t="s">
        <v>71</v>
      </c>
      <c r="J21" s="5">
        <v>8</v>
      </c>
      <c r="K21" s="5" t="s">
        <v>27</v>
      </c>
    </row>
    <row r="22" customFormat="1" ht="57" spans="1:11">
      <c r="A22" s="13"/>
      <c r="B22" s="15"/>
      <c r="C22" s="17" t="s">
        <v>72</v>
      </c>
      <c r="D22" s="16" t="s">
        <v>128</v>
      </c>
      <c r="E22" s="16"/>
      <c r="F22" s="16"/>
      <c r="G22" s="9" t="s">
        <v>129</v>
      </c>
      <c r="H22" s="9" t="s">
        <v>51</v>
      </c>
      <c r="I22" s="9" t="s">
        <v>71</v>
      </c>
      <c r="J22" s="5">
        <v>8</v>
      </c>
      <c r="K22" s="5" t="s">
        <v>27</v>
      </c>
    </row>
    <row r="23" customFormat="1" ht="28.5" spans="1:11">
      <c r="A23" s="13"/>
      <c r="B23" s="15" t="s">
        <v>75</v>
      </c>
      <c r="C23" s="15" t="s">
        <v>76</v>
      </c>
      <c r="D23" s="16" t="s">
        <v>130</v>
      </c>
      <c r="E23" s="16"/>
      <c r="F23" s="16"/>
      <c r="G23" s="9" t="s">
        <v>78</v>
      </c>
      <c r="H23" s="9" t="s">
        <v>79</v>
      </c>
      <c r="I23" s="9" t="s">
        <v>80</v>
      </c>
      <c r="J23" s="5">
        <v>10</v>
      </c>
      <c r="K23" s="5" t="s">
        <v>27</v>
      </c>
    </row>
    <row r="24" customFormat="1" ht="37.5" customHeight="1" spans="1:11">
      <c r="A24" s="18" t="s">
        <v>81</v>
      </c>
      <c r="B24" s="18"/>
      <c r="C24" s="18"/>
      <c r="D24" s="18"/>
      <c r="E24" s="18"/>
      <c r="F24" s="18"/>
      <c r="G24" s="18"/>
      <c r="H24" s="18" t="s">
        <v>27</v>
      </c>
      <c r="I24" s="18">
        <v>100</v>
      </c>
      <c r="J24" s="23">
        <f>SUM(J15:J23)+K8</f>
        <v>98.45375</v>
      </c>
      <c r="K24" s="5" t="s">
        <v>27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24"/>
  <sheetViews>
    <sheetView topLeftCell="A6" workbookViewId="0">
      <selection activeCell="H8" sqref="H8:H9"/>
    </sheetView>
  </sheetViews>
  <sheetFormatPr defaultColWidth="9" defaultRowHeight="14" customHeight="1"/>
  <cols>
    <col min="1" max="1" width="6.63333333333333" customWidth="1"/>
    <col min="2" max="2" width="10.3666666666667" customWidth="1"/>
    <col min="3" max="3" width="10.0916666666667" customWidth="1"/>
    <col min="4" max="4" width="16.725" customWidth="1"/>
    <col min="5" max="5" width="15" customWidth="1"/>
    <col min="6" max="8" width="12.0916666666667" customWidth="1"/>
    <col min="9" max="10" width="9.81666666666667" customWidth="1"/>
    <col min="11" max="11" width="19.0916666666667" customWidth="1"/>
  </cols>
  <sheetData>
    <row r="1" customFormat="1" ht="28.15" customHeight="1" spans="1:1">
      <c r="A1" s="1" t="s">
        <v>9</v>
      </c>
    </row>
    <row r="2" customFormat="1" ht="24.7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16" customHeight="1" spans="1:11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33.5" customHeight="1" spans="1:11">
      <c r="A5" s="5" t="s">
        <v>12</v>
      </c>
      <c r="B5" s="5"/>
      <c r="C5" s="5"/>
      <c r="D5" s="6" t="s">
        <v>5</v>
      </c>
      <c r="E5" s="6"/>
      <c r="F5" s="6"/>
      <c r="G5" s="6"/>
      <c r="H5" s="6"/>
      <c r="I5" s="6"/>
      <c r="J5" s="6"/>
      <c r="K5" s="6"/>
    </row>
    <row r="6" customFormat="1" ht="33.5" customHeight="1" spans="1:11">
      <c r="A6" s="5" t="s">
        <v>13</v>
      </c>
      <c r="B6" s="5"/>
      <c r="C6" s="5"/>
      <c r="D6" s="7" t="s">
        <v>14</v>
      </c>
      <c r="E6" s="7"/>
      <c r="F6" s="7"/>
      <c r="G6" s="7"/>
      <c r="H6" s="5" t="s">
        <v>15</v>
      </c>
      <c r="I6" s="5" t="s">
        <v>16</v>
      </c>
      <c r="J6" s="5"/>
      <c r="K6" s="5"/>
    </row>
    <row r="7" customFormat="1" ht="33.5" customHeight="1" spans="1:11">
      <c r="A7" s="8" t="s">
        <v>17</v>
      </c>
      <c r="B7" s="8"/>
      <c r="C7" s="8"/>
      <c r="D7" s="5"/>
      <c r="E7" s="5"/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5" t="s">
        <v>23</v>
      </c>
    </row>
    <row r="8" customFormat="1" ht="33.5" customHeight="1" spans="1:11">
      <c r="A8" s="8"/>
      <c r="B8" s="8"/>
      <c r="C8" s="8"/>
      <c r="D8" s="5" t="s">
        <v>24</v>
      </c>
      <c r="E8" s="5"/>
      <c r="F8" s="5">
        <f t="shared" ref="F8:H8" si="0">F9+F10+F11</f>
        <v>7</v>
      </c>
      <c r="G8" s="5">
        <f t="shared" si="0"/>
        <v>7</v>
      </c>
      <c r="H8" s="10">
        <f t="shared" si="0"/>
        <v>6.952</v>
      </c>
      <c r="I8" s="5">
        <v>10</v>
      </c>
      <c r="J8" s="19">
        <f>H8/G8</f>
        <v>0.993142857142857</v>
      </c>
      <c r="K8" s="20">
        <f>J8*I8</f>
        <v>9.93142857142857</v>
      </c>
    </row>
    <row r="9" customFormat="1" ht="33.5" customHeight="1" spans="1:11">
      <c r="A9" s="8"/>
      <c r="B9" s="8"/>
      <c r="C9" s="8"/>
      <c r="D9" s="5" t="s">
        <v>25</v>
      </c>
      <c r="E9" s="5"/>
      <c r="F9" s="5">
        <v>7</v>
      </c>
      <c r="G9" s="5">
        <v>7</v>
      </c>
      <c r="H9" s="10">
        <v>6.952</v>
      </c>
      <c r="I9" s="21" t="s">
        <v>26</v>
      </c>
      <c r="J9" s="5" t="s">
        <v>27</v>
      </c>
      <c r="K9" s="5" t="s">
        <v>27</v>
      </c>
    </row>
    <row r="10" customFormat="1" ht="33.5" customHeight="1" spans="1:11">
      <c r="A10" s="8"/>
      <c r="B10" s="8"/>
      <c r="C10" s="8"/>
      <c r="D10" s="5" t="s">
        <v>28</v>
      </c>
      <c r="E10" s="5"/>
      <c r="F10" s="5">
        <v>0</v>
      </c>
      <c r="G10" s="5">
        <v>0</v>
      </c>
      <c r="H10" s="5">
        <v>0</v>
      </c>
      <c r="I10" s="21" t="s">
        <v>26</v>
      </c>
      <c r="J10" s="5" t="s">
        <v>27</v>
      </c>
      <c r="K10" s="5" t="s">
        <v>27</v>
      </c>
    </row>
    <row r="11" customFormat="1" ht="33.5" customHeight="1" spans="1:11">
      <c r="A11" s="8"/>
      <c r="B11" s="8"/>
      <c r="C11" s="8"/>
      <c r="D11" s="11" t="s">
        <v>29</v>
      </c>
      <c r="E11" s="11"/>
      <c r="F11" s="12">
        <v>0</v>
      </c>
      <c r="G11" s="12">
        <v>0</v>
      </c>
      <c r="H11" s="12">
        <v>0</v>
      </c>
      <c r="I11" s="21" t="s">
        <v>26</v>
      </c>
      <c r="J11" s="5" t="s">
        <v>27</v>
      </c>
      <c r="K11" s="5" t="s">
        <v>27</v>
      </c>
    </row>
    <row r="12" customFormat="1" ht="33.5" customHeight="1" spans="1:11">
      <c r="A12" s="13" t="s">
        <v>30</v>
      </c>
      <c r="B12" s="9" t="s">
        <v>31</v>
      </c>
      <c r="C12" s="9"/>
      <c r="D12" s="9"/>
      <c r="E12" s="9"/>
      <c r="F12" s="9"/>
      <c r="G12" s="9"/>
      <c r="H12" s="5" t="s">
        <v>32</v>
      </c>
      <c r="I12" s="5"/>
      <c r="J12" s="5"/>
      <c r="K12" s="5"/>
    </row>
    <row r="13" customFormat="1" ht="96.5" customHeight="1" spans="1:15">
      <c r="A13" s="13"/>
      <c r="B13" s="14" t="s">
        <v>131</v>
      </c>
      <c r="C13" s="14"/>
      <c r="D13" s="14"/>
      <c r="E13" s="14"/>
      <c r="F13" s="14"/>
      <c r="G13" s="14"/>
      <c r="H13" s="14" t="s">
        <v>131</v>
      </c>
      <c r="I13" s="14"/>
      <c r="J13" s="14"/>
      <c r="K13" s="14"/>
      <c r="M13" s="22"/>
      <c r="N13" s="22"/>
      <c r="O13" s="22"/>
    </row>
    <row r="14" customFormat="1" ht="36" customHeight="1" spans="1:11">
      <c r="A14" s="13" t="s">
        <v>34</v>
      </c>
      <c r="B14" s="9" t="s">
        <v>35</v>
      </c>
      <c r="C14" s="5" t="s">
        <v>36</v>
      </c>
      <c r="D14" s="5" t="s">
        <v>37</v>
      </c>
      <c r="E14" s="5"/>
      <c r="F14" s="5"/>
      <c r="G14" s="9" t="s">
        <v>38</v>
      </c>
      <c r="H14" s="5" t="s">
        <v>39</v>
      </c>
      <c r="I14" s="9" t="s">
        <v>40</v>
      </c>
      <c r="J14" s="9" t="s">
        <v>23</v>
      </c>
      <c r="K14" s="9" t="s">
        <v>41</v>
      </c>
    </row>
    <row r="15" customFormat="1" ht="28.5" spans="1:11">
      <c r="A15" s="13"/>
      <c r="B15" s="15" t="s">
        <v>42</v>
      </c>
      <c r="C15" s="15" t="s">
        <v>43</v>
      </c>
      <c r="D15" s="16" t="s">
        <v>132</v>
      </c>
      <c r="E15" s="16"/>
      <c r="F15" s="16"/>
      <c r="G15" s="9" t="s">
        <v>133</v>
      </c>
      <c r="H15" s="9" t="s">
        <v>51</v>
      </c>
      <c r="I15" s="9" t="s">
        <v>47</v>
      </c>
      <c r="J15" s="5">
        <v>12</v>
      </c>
      <c r="K15" s="5" t="s">
        <v>27</v>
      </c>
    </row>
    <row r="16" customFormat="1" ht="42.75" spans="1:11">
      <c r="A16" s="13"/>
      <c r="B16" s="15"/>
      <c r="C16" s="17" t="s">
        <v>48</v>
      </c>
      <c r="D16" s="16" t="s">
        <v>134</v>
      </c>
      <c r="E16" s="16"/>
      <c r="F16" s="16"/>
      <c r="G16" s="9" t="s">
        <v>135</v>
      </c>
      <c r="H16" s="9" t="s">
        <v>51</v>
      </c>
      <c r="I16" s="9" t="s">
        <v>47</v>
      </c>
      <c r="J16" s="5">
        <v>12</v>
      </c>
      <c r="K16" s="5" t="s">
        <v>27</v>
      </c>
    </row>
    <row r="17" customFormat="1" ht="28.5" spans="1:11">
      <c r="A17" s="13"/>
      <c r="B17" s="15"/>
      <c r="C17" s="17" t="s">
        <v>52</v>
      </c>
      <c r="D17" s="16" t="s">
        <v>136</v>
      </c>
      <c r="E17" s="16"/>
      <c r="F17" s="16"/>
      <c r="G17" s="9" t="s">
        <v>54</v>
      </c>
      <c r="H17" s="9" t="s">
        <v>51</v>
      </c>
      <c r="I17" s="9" t="s">
        <v>55</v>
      </c>
      <c r="J17" s="5">
        <v>13</v>
      </c>
      <c r="K17" s="5" t="s">
        <v>27</v>
      </c>
    </row>
    <row r="18" customFormat="1" ht="28.5" spans="1:11">
      <c r="A18" s="13"/>
      <c r="B18" s="15"/>
      <c r="C18" s="17" t="s">
        <v>56</v>
      </c>
      <c r="D18" s="16" t="s">
        <v>137</v>
      </c>
      <c r="E18" s="16"/>
      <c r="F18" s="16"/>
      <c r="G18" s="9" t="s">
        <v>138</v>
      </c>
      <c r="H18" s="9" t="s">
        <v>51</v>
      </c>
      <c r="I18" s="9" t="s">
        <v>55</v>
      </c>
      <c r="J18" s="5">
        <v>13</v>
      </c>
      <c r="K18" s="5" t="s">
        <v>27</v>
      </c>
    </row>
    <row r="19" customFormat="1" ht="42.75" spans="1:11">
      <c r="A19" s="13"/>
      <c r="B19" s="15" t="s">
        <v>60</v>
      </c>
      <c r="C19" s="15" t="s">
        <v>61</v>
      </c>
      <c r="D19" s="16" t="s">
        <v>139</v>
      </c>
      <c r="E19" s="16"/>
      <c r="F19" s="16"/>
      <c r="G19" s="9" t="s">
        <v>140</v>
      </c>
      <c r="H19" s="9" t="s">
        <v>51</v>
      </c>
      <c r="I19" s="9" t="s">
        <v>64</v>
      </c>
      <c r="J19" s="5">
        <v>7</v>
      </c>
      <c r="K19" s="5" t="s">
        <v>27</v>
      </c>
    </row>
    <row r="20" customFormat="1" ht="57" spans="1:11">
      <c r="A20" s="13"/>
      <c r="B20" s="15"/>
      <c r="C20" s="17" t="s">
        <v>65</v>
      </c>
      <c r="D20" s="16" t="s">
        <v>141</v>
      </c>
      <c r="E20" s="16"/>
      <c r="F20" s="16"/>
      <c r="G20" s="9" t="s">
        <v>142</v>
      </c>
      <c r="H20" s="9" t="s">
        <v>51</v>
      </c>
      <c r="I20" s="9" t="s">
        <v>71</v>
      </c>
      <c r="J20" s="5">
        <v>8</v>
      </c>
      <c r="K20" s="5" t="s">
        <v>27</v>
      </c>
    </row>
    <row r="21" customFormat="1" ht="28.5" spans="1:11">
      <c r="A21" s="13"/>
      <c r="B21" s="15"/>
      <c r="C21" s="17" t="s">
        <v>68</v>
      </c>
      <c r="D21" s="16" t="s">
        <v>69</v>
      </c>
      <c r="E21" s="16"/>
      <c r="F21" s="16"/>
      <c r="G21" s="9" t="s">
        <v>70</v>
      </c>
      <c r="H21" s="9" t="s">
        <v>51</v>
      </c>
      <c r="I21" s="9" t="s">
        <v>64</v>
      </c>
      <c r="J21" s="5">
        <v>7</v>
      </c>
      <c r="K21" s="5" t="s">
        <v>27</v>
      </c>
    </row>
    <row r="22" customFormat="1" ht="42.75" spans="1:11">
      <c r="A22" s="13"/>
      <c r="B22" s="15"/>
      <c r="C22" s="17" t="s">
        <v>72</v>
      </c>
      <c r="D22" s="16" t="s">
        <v>143</v>
      </c>
      <c r="E22" s="16"/>
      <c r="F22" s="16"/>
      <c r="G22" s="9" t="s">
        <v>144</v>
      </c>
      <c r="H22" s="9" t="s">
        <v>51</v>
      </c>
      <c r="I22" s="9" t="s">
        <v>71</v>
      </c>
      <c r="J22" s="5">
        <v>8</v>
      </c>
      <c r="K22" s="5" t="s">
        <v>27</v>
      </c>
    </row>
    <row r="23" customFormat="1" ht="28.5" spans="1:11">
      <c r="A23" s="13"/>
      <c r="B23" s="15" t="s">
        <v>75</v>
      </c>
      <c r="C23" s="15" t="s">
        <v>76</v>
      </c>
      <c r="D23" s="16" t="s">
        <v>145</v>
      </c>
      <c r="E23" s="16"/>
      <c r="F23" s="16"/>
      <c r="G23" s="9" t="s">
        <v>146</v>
      </c>
      <c r="H23" s="9" t="s">
        <v>147</v>
      </c>
      <c r="I23" s="9" t="s">
        <v>80</v>
      </c>
      <c r="J23" s="5">
        <v>10</v>
      </c>
      <c r="K23" s="5" t="s">
        <v>27</v>
      </c>
    </row>
    <row r="24" customFormat="1" ht="37.5" customHeight="1" spans="1:11">
      <c r="A24" s="18" t="s">
        <v>81</v>
      </c>
      <c r="B24" s="18"/>
      <c r="C24" s="18"/>
      <c r="D24" s="18"/>
      <c r="E24" s="18"/>
      <c r="F24" s="18"/>
      <c r="G24" s="18"/>
      <c r="H24" s="18" t="s">
        <v>27</v>
      </c>
      <c r="I24" s="18">
        <v>100</v>
      </c>
      <c r="J24" s="23">
        <f>SUM(J15:J23)+K8</f>
        <v>99.9314285714286</v>
      </c>
      <c r="K24" s="5" t="s">
        <v>27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24"/>
  <sheetViews>
    <sheetView topLeftCell="A6" workbookViewId="0">
      <selection activeCell="H8" sqref="H8:H9"/>
    </sheetView>
  </sheetViews>
  <sheetFormatPr defaultColWidth="9" defaultRowHeight="14" customHeight="1"/>
  <cols>
    <col min="1" max="1" width="6.63333333333333" customWidth="1"/>
    <col min="2" max="2" width="10.3666666666667" customWidth="1"/>
    <col min="3" max="3" width="10.0916666666667" customWidth="1"/>
    <col min="4" max="4" width="16.725" customWidth="1"/>
    <col min="5" max="5" width="15" customWidth="1"/>
    <col min="6" max="8" width="12.0916666666667" customWidth="1"/>
    <col min="9" max="10" width="9.81666666666667" customWidth="1"/>
    <col min="11" max="11" width="19.0916666666667" customWidth="1"/>
  </cols>
  <sheetData>
    <row r="1" customFormat="1" ht="28.15" customHeight="1" spans="1:1">
      <c r="A1" s="1" t="s">
        <v>9</v>
      </c>
    </row>
    <row r="2" customFormat="1" ht="24.7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16" customHeight="1" spans="1:11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33.5" customHeight="1" spans="1:11">
      <c r="A5" s="5" t="s">
        <v>12</v>
      </c>
      <c r="B5" s="5"/>
      <c r="C5" s="5"/>
      <c r="D5" s="6" t="s">
        <v>6</v>
      </c>
      <c r="E5" s="6"/>
      <c r="F5" s="6"/>
      <c r="G5" s="6"/>
      <c r="H5" s="6"/>
      <c r="I5" s="6"/>
      <c r="J5" s="6"/>
      <c r="K5" s="6"/>
    </row>
    <row r="6" customFormat="1" ht="33.5" customHeight="1" spans="1:11">
      <c r="A6" s="5" t="s">
        <v>13</v>
      </c>
      <c r="B6" s="5"/>
      <c r="C6" s="5"/>
      <c r="D6" s="7" t="s">
        <v>14</v>
      </c>
      <c r="E6" s="7"/>
      <c r="F6" s="7"/>
      <c r="G6" s="7"/>
      <c r="H6" s="5" t="s">
        <v>15</v>
      </c>
      <c r="I6" s="5" t="s">
        <v>16</v>
      </c>
      <c r="J6" s="5"/>
      <c r="K6" s="5"/>
    </row>
    <row r="7" customFormat="1" ht="33.5" customHeight="1" spans="1:11">
      <c r="A7" s="8" t="s">
        <v>17</v>
      </c>
      <c r="B7" s="8"/>
      <c r="C7" s="8"/>
      <c r="D7" s="5"/>
      <c r="E7" s="5"/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5" t="s">
        <v>23</v>
      </c>
    </row>
    <row r="8" customFormat="1" ht="33.5" customHeight="1" spans="1:11">
      <c r="A8" s="8"/>
      <c r="B8" s="8"/>
      <c r="C8" s="8"/>
      <c r="D8" s="5" t="s">
        <v>24</v>
      </c>
      <c r="E8" s="5"/>
      <c r="F8" s="5">
        <f t="shared" ref="F8:H8" si="0">F9+F10+F11</f>
        <v>118</v>
      </c>
      <c r="G8" s="5">
        <f t="shared" si="0"/>
        <v>118</v>
      </c>
      <c r="H8" s="10">
        <f t="shared" si="0"/>
        <v>93.764</v>
      </c>
      <c r="I8" s="5">
        <v>10</v>
      </c>
      <c r="J8" s="19">
        <f>H8/G8</f>
        <v>0.794610169491525</v>
      </c>
      <c r="K8" s="20">
        <f>J8*I8</f>
        <v>7.94610169491525</v>
      </c>
    </row>
    <row r="9" customFormat="1" ht="33.5" customHeight="1" spans="1:11">
      <c r="A9" s="8"/>
      <c r="B9" s="8"/>
      <c r="C9" s="8"/>
      <c r="D9" s="5" t="s">
        <v>25</v>
      </c>
      <c r="E9" s="5"/>
      <c r="F9" s="5">
        <v>118</v>
      </c>
      <c r="G9" s="5">
        <v>118</v>
      </c>
      <c r="H9" s="10">
        <v>93.764</v>
      </c>
      <c r="I9" s="21" t="s">
        <v>26</v>
      </c>
      <c r="J9" s="5" t="s">
        <v>27</v>
      </c>
      <c r="K9" s="5" t="s">
        <v>27</v>
      </c>
    </row>
    <row r="10" customFormat="1" ht="33.5" customHeight="1" spans="1:11">
      <c r="A10" s="8"/>
      <c r="B10" s="8"/>
      <c r="C10" s="8"/>
      <c r="D10" s="5" t="s">
        <v>28</v>
      </c>
      <c r="E10" s="5"/>
      <c r="F10" s="5">
        <v>0</v>
      </c>
      <c r="G10" s="5">
        <v>0</v>
      </c>
      <c r="H10" s="5">
        <v>0</v>
      </c>
      <c r="I10" s="21" t="s">
        <v>26</v>
      </c>
      <c r="J10" s="5" t="s">
        <v>27</v>
      </c>
      <c r="K10" s="5" t="s">
        <v>27</v>
      </c>
    </row>
    <row r="11" customFormat="1" ht="33.5" customHeight="1" spans="1:11">
      <c r="A11" s="8"/>
      <c r="B11" s="8"/>
      <c r="C11" s="8"/>
      <c r="D11" s="11" t="s">
        <v>29</v>
      </c>
      <c r="E11" s="11"/>
      <c r="F11" s="12">
        <v>0</v>
      </c>
      <c r="G11" s="12">
        <v>0</v>
      </c>
      <c r="H11" s="12">
        <v>0</v>
      </c>
      <c r="I11" s="21" t="s">
        <v>26</v>
      </c>
      <c r="J11" s="5" t="s">
        <v>27</v>
      </c>
      <c r="K11" s="5" t="s">
        <v>27</v>
      </c>
    </row>
    <row r="12" customFormat="1" ht="33.5" customHeight="1" spans="1:11">
      <c r="A12" s="13" t="s">
        <v>30</v>
      </c>
      <c r="B12" s="9" t="s">
        <v>31</v>
      </c>
      <c r="C12" s="9"/>
      <c r="D12" s="9"/>
      <c r="E12" s="9"/>
      <c r="F12" s="9"/>
      <c r="G12" s="9"/>
      <c r="H12" s="5" t="s">
        <v>32</v>
      </c>
      <c r="I12" s="5"/>
      <c r="J12" s="5"/>
      <c r="K12" s="5"/>
    </row>
    <row r="13" customFormat="1" ht="134" customHeight="1" spans="1:15">
      <c r="A13" s="13"/>
      <c r="B13" s="14" t="s">
        <v>148</v>
      </c>
      <c r="C13" s="14"/>
      <c r="D13" s="14"/>
      <c r="E13" s="14"/>
      <c r="F13" s="14"/>
      <c r="G13" s="14"/>
      <c r="H13" s="14" t="s">
        <v>148</v>
      </c>
      <c r="I13" s="14"/>
      <c r="J13" s="14"/>
      <c r="K13" s="14"/>
      <c r="M13" s="22"/>
      <c r="N13" s="22"/>
      <c r="O13" s="22"/>
    </row>
    <row r="14" customFormat="1" ht="28.5" spans="1:11">
      <c r="A14" s="13" t="s">
        <v>34</v>
      </c>
      <c r="B14" s="9" t="s">
        <v>35</v>
      </c>
      <c r="C14" s="5" t="s">
        <v>36</v>
      </c>
      <c r="D14" s="5" t="s">
        <v>37</v>
      </c>
      <c r="E14" s="5"/>
      <c r="F14" s="5"/>
      <c r="G14" s="9" t="s">
        <v>38</v>
      </c>
      <c r="H14" s="5" t="s">
        <v>39</v>
      </c>
      <c r="I14" s="9" t="s">
        <v>40</v>
      </c>
      <c r="J14" s="9" t="s">
        <v>23</v>
      </c>
      <c r="K14" s="9" t="s">
        <v>41</v>
      </c>
    </row>
    <row r="15" customFormat="1" ht="199.5" spans="1:11">
      <c r="A15" s="13"/>
      <c r="B15" s="15" t="s">
        <v>42</v>
      </c>
      <c r="C15" s="15" t="s">
        <v>43</v>
      </c>
      <c r="D15" s="16" t="s">
        <v>149</v>
      </c>
      <c r="E15" s="16"/>
      <c r="F15" s="16"/>
      <c r="G15" s="9" t="s">
        <v>150</v>
      </c>
      <c r="H15" s="9" t="s">
        <v>51</v>
      </c>
      <c r="I15" s="9" t="s">
        <v>47</v>
      </c>
      <c r="J15" s="5">
        <v>12</v>
      </c>
      <c r="K15" s="5" t="s">
        <v>27</v>
      </c>
    </row>
    <row r="16" customFormat="1" ht="171" spans="1:11">
      <c r="A16" s="13"/>
      <c r="B16" s="15"/>
      <c r="C16" s="17" t="s">
        <v>48</v>
      </c>
      <c r="D16" s="16" t="s">
        <v>151</v>
      </c>
      <c r="E16" s="16"/>
      <c r="F16" s="16"/>
      <c r="G16" s="9" t="s">
        <v>152</v>
      </c>
      <c r="H16" s="9" t="s">
        <v>51</v>
      </c>
      <c r="I16" s="9" t="s">
        <v>55</v>
      </c>
      <c r="J16" s="5">
        <v>13</v>
      </c>
      <c r="K16" s="5" t="s">
        <v>27</v>
      </c>
    </row>
    <row r="17" customFormat="1" ht="28.5" spans="1:11">
      <c r="A17" s="13"/>
      <c r="B17" s="15"/>
      <c r="C17" s="17" t="s">
        <v>52</v>
      </c>
      <c r="D17" s="16" t="s">
        <v>153</v>
      </c>
      <c r="E17" s="16"/>
      <c r="F17" s="16"/>
      <c r="G17" s="9" t="s">
        <v>154</v>
      </c>
      <c r="H17" s="9" t="s">
        <v>51</v>
      </c>
      <c r="I17" s="9" t="s">
        <v>55</v>
      </c>
      <c r="J17" s="5">
        <v>13</v>
      </c>
      <c r="K17" s="5" t="s">
        <v>27</v>
      </c>
    </row>
    <row r="18" customFormat="1" ht="14.25" spans="1:11">
      <c r="A18" s="13"/>
      <c r="B18" s="15"/>
      <c r="C18" s="17" t="s">
        <v>56</v>
      </c>
      <c r="D18" s="16" t="s">
        <v>155</v>
      </c>
      <c r="E18" s="16"/>
      <c r="F18" s="16"/>
      <c r="G18" s="9" t="s">
        <v>156</v>
      </c>
      <c r="H18" s="9" t="s">
        <v>157</v>
      </c>
      <c r="I18" s="9" t="s">
        <v>47</v>
      </c>
      <c r="J18" s="5">
        <v>11</v>
      </c>
      <c r="K18" s="5" t="s">
        <v>123</v>
      </c>
    </row>
    <row r="19" customFormat="1" ht="85.5" spans="1:11">
      <c r="A19" s="13"/>
      <c r="B19" s="15" t="s">
        <v>60</v>
      </c>
      <c r="C19" s="15" t="s">
        <v>61</v>
      </c>
      <c r="D19" s="16" t="s">
        <v>158</v>
      </c>
      <c r="E19" s="16"/>
      <c r="F19" s="16"/>
      <c r="G19" s="9" t="s">
        <v>159</v>
      </c>
      <c r="H19" s="9" t="s">
        <v>51</v>
      </c>
      <c r="I19" s="9" t="s">
        <v>64</v>
      </c>
      <c r="J19" s="5">
        <v>7</v>
      </c>
      <c r="K19" s="5" t="s">
        <v>27</v>
      </c>
    </row>
    <row r="20" customFormat="1" ht="128.25" spans="1:11">
      <c r="A20" s="13"/>
      <c r="B20" s="15"/>
      <c r="C20" s="17" t="s">
        <v>65</v>
      </c>
      <c r="D20" s="16" t="s">
        <v>160</v>
      </c>
      <c r="E20" s="16"/>
      <c r="F20" s="16"/>
      <c r="G20" s="9" t="s">
        <v>161</v>
      </c>
      <c r="H20" s="9" t="s">
        <v>51</v>
      </c>
      <c r="I20" s="9" t="s">
        <v>71</v>
      </c>
      <c r="J20" s="5">
        <v>8</v>
      </c>
      <c r="K20" s="5" t="s">
        <v>27</v>
      </c>
    </row>
    <row r="21" customFormat="1" ht="28.5" spans="1:11">
      <c r="A21" s="13"/>
      <c r="B21" s="15"/>
      <c r="C21" s="17" t="s">
        <v>68</v>
      </c>
      <c r="D21" s="16" t="s">
        <v>69</v>
      </c>
      <c r="E21" s="16"/>
      <c r="F21" s="16"/>
      <c r="G21" s="9" t="s">
        <v>70</v>
      </c>
      <c r="H21" s="9" t="s">
        <v>51</v>
      </c>
      <c r="I21" s="9" t="s">
        <v>64</v>
      </c>
      <c r="J21" s="5">
        <v>7</v>
      </c>
      <c r="K21" s="5" t="s">
        <v>27</v>
      </c>
    </row>
    <row r="22" customFormat="1" ht="171" spans="1:11">
      <c r="A22" s="13"/>
      <c r="B22" s="15"/>
      <c r="C22" s="17" t="s">
        <v>72</v>
      </c>
      <c r="D22" s="16" t="s">
        <v>162</v>
      </c>
      <c r="E22" s="16"/>
      <c r="F22" s="16"/>
      <c r="G22" s="9" t="s">
        <v>163</v>
      </c>
      <c r="H22" s="9" t="s">
        <v>51</v>
      </c>
      <c r="I22" s="9" t="s">
        <v>71</v>
      </c>
      <c r="J22" s="5">
        <v>8</v>
      </c>
      <c r="K22" s="5" t="s">
        <v>27</v>
      </c>
    </row>
    <row r="23" customFormat="1" ht="28.5" spans="1:11">
      <c r="A23" s="13"/>
      <c r="B23" s="15" t="s">
        <v>75</v>
      </c>
      <c r="C23" s="15" t="s">
        <v>76</v>
      </c>
      <c r="D23" s="16" t="s">
        <v>115</v>
      </c>
      <c r="E23" s="16"/>
      <c r="F23" s="16"/>
      <c r="G23" s="9" t="s">
        <v>164</v>
      </c>
      <c r="H23" s="9" t="s">
        <v>79</v>
      </c>
      <c r="I23" s="9" t="s">
        <v>80</v>
      </c>
      <c r="J23" s="5">
        <v>10</v>
      </c>
      <c r="K23" s="5" t="s">
        <v>27</v>
      </c>
    </row>
    <row r="24" customFormat="1" ht="37.5" customHeight="1" spans="1:11">
      <c r="A24" s="18" t="s">
        <v>81</v>
      </c>
      <c r="B24" s="18"/>
      <c r="C24" s="18"/>
      <c r="D24" s="18"/>
      <c r="E24" s="18"/>
      <c r="F24" s="18"/>
      <c r="G24" s="18"/>
      <c r="H24" s="18" t="s">
        <v>27</v>
      </c>
      <c r="I24" s="18">
        <v>100</v>
      </c>
      <c r="J24" s="23">
        <f>SUM(J15:J23)+K8</f>
        <v>96.9461016949153</v>
      </c>
      <c r="K24" s="5" t="s">
        <v>27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24"/>
  <sheetViews>
    <sheetView workbookViewId="0">
      <selection activeCell="H8" sqref="H8:H9"/>
    </sheetView>
  </sheetViews>
  <sheetFormatPr defaultColWidth="9" defaultRowHeight="14" customHeight="1"/>
  <cols>
    <col min="1" max="1" width="6.63333333333333" customWidth="1"/>
    <col min="2" max="2" width="10.3666666666667" customWidth="1"/>
    <col min="3" max="3" width="10.0916666666667" customWidth="1"/>
    <col min="4" max="4" width="16.725" customWidth="1"/>
    <col min="5" max="5" width="15" customWidth="1"/>
    <col min="6" max="8" width="12.0916666666667" customWidth="1"/>
    <col min="9" max="10" width="9.81666666666667" customWidth="1"/>
    <col min="11" max="11" width="19.0916666666667" customWidth="1"/>
  </cols>
  <sheetData>
    <row r="1" customFormat="1" ht="28.15" customHeight="1" spans="1:1">
      <c r="A1" s="1" t="s">
        <v>9</v>
      </c>
    </row>
    <row r="2" customFormat="1" ht="24.7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16" customHeight="1" spans="1:11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33.5" customHeight="1" spans="1:11">
      <c r="A5" s="5" t="s">
        <v>12</v>
      </c>
      <c r="B5" s="5"/>
      <c r="C5" s="5"/>
      <c r="D5" s="6" t="s">
        <v>7</v>
      </c>
      <c r="E5" s="6"/>
      <c r="F5" s="6"/>
      <c r="G5" s="6"/>
      <c r="H5" s="6"/>
      <c r="I5" s="6"/>
      <c r="J5" s="6"/>
      <c r="K5" s="6"/>
    </row>
    <row r="6" customFormat="1" ht="33.5" customHeight="1" spans="1:11">
      <c r="A6" s="5" t="s">
        <v>13</v>
      </c>
      <c r="B6" s="5"/>
      <c r="C6" s="5"/>
      <c r="D6" s="7" t="s">
        <v>14</v>
      </c>
      <c r="E6" s="7"/>
      <c r="F6" s="7"/>
      <c r="G6" s="7"/>
      <c r="H6" s="5" t="s">
        <v>15</v>
      </c>
      <c r="I6" s="5" t="s">
        <v>16</v>
      </c>
      <c r="J6" s="5"/>
      <c r="K6" s="5"/>
    </row>
    <row r="7" customFormat="1" ht="33.5" customHeight="1" spans="1:11">
      <c r="A7" s="8" t="s">
        <v>17</v>
      </c>
      <c r="B7" s="8"/>
      <c r="C7" s="8"/>
      <c r="D7" s="5"/>
      <c r="E7" s="5"/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5" t="s">
        <v>23</v>
      </c>
    </row>
    <row r="8" customFormat="1" ht="33.5" customHeight="1" spans="1:11">
      <c r="A8" s="8"/>
      <c r="B8" s="8"/>
      <c r="C8" s="8"/>
      <c r="D8" s="5" t="s">
        <v>24</v>
      </c>
      <c r="E8" s="5"/>
      <c r="F8" s="5">
        <f t="shared" ref="F8:H8" si="0">F9+F10+F11</f>
        <v>205</v>
      </c>
      <c r="G8" s="5">
        <f t="shared" si="0"/>
        <v>205</v>
      </c>
      <c r="H8" s="10">
        <f t="shared" si="0"/>
        <v>204.999</v>
      </c>
      <c r="I8" s="5">
        <v>10</v>
      </c>
      <c r="J8" s="19">
        <f>H8/G8</f>
        <v>0.99999512195122</v>
      </c>
      <c r="K8" s="20">
        <f>J8*I8</f>
        <v>9.99995121951219</v>
      </c>
    </row>
    <row r="9" customFormat="1" ht="33.5" customHeight="1" spans="1:11">
      <c r="A9" s="8"/>
      <c r="B9" s="8"/>
      <c r="C9" s="8"/>
      <c r="D9" s="5" t="s">
        <v>25</v>
      </c>
      <c r="E9" s="5"/>
      <c r="F9" s="5">
        <v>205</v>
      </c>
      <c r="G9" s="5">
        <v>205</v>
      </c>
      <c r="H9" s="10">
        <v>204.999</v>
      </c>
      <c r="I9" s="21" t="s">
        <v>26</v>
      </c>
      <c r="J9" s="5" t="s">
        <v>27</v>
      </c>
      <c r="K9" s="5" t="s">
        <v>27</v>
      </c>
    </row>
    <row r="10" customFormat="1" ht="33.5" customHeight="1" spans="1:11">
      <c r="A10" s="8"/>
      <c r="B10" s="8"/>
      <c r="C10" s="8"/>
      <c r="D10" s="5" t="s">
        <v>28</v>
      </c>
      <c r="E10" s="5"/>
      <c r="F10" s="5">
        <v>0</v>
      </c>
      <c r="G10" s="5">
        <v>0</v>
      </c>
      <c r="H10" s="5">
        <v>0</v>
      </c>
      <c r="I10" s="21" t="s">
        <v>26</v>
      </c>
      <c r="J10" s="5" t="s">
        <v>27</v>
      </c>
      <c r="K10" s="5" t="s">
        <v>27</v>
      </c>
    </row>
    <row r="11" customFormat="1" ht="33.5" customHeight="1" spans="1:11">
      <c r="A11" s="8"/>
      <c r="B11" s="8"/>
      <c r="C11" s="8"/>
      <c r="D11" s="11" t="s">
        <v>29</v>
      </c>
      <c r="E11" s="11"/>
      <c r="F11" s="12">
        <v>0</v>
      </c>
      <c r="G11" s="12">
        <v>0</v>
      </c>
      <c r="H11" s="12">
        <v>0</v>
      </c>
      <c r="I11" s="21" t="s">
        <v>26</v>
      </c>
      <c r="J11" s="5" t="s">
        <v>27</v>
      </c>
      <c r="K11" s="5" t="s">
        <v>27</v>
      </c>
    </row>
    <row r="12" customFormat="1" ht="33.5" customHeight="1" spans="1:11">
      <c r="A12" s="13" t="s">
        <v>30</v>
      </c>
      <c r="B12" s="9" t="s">
        <v>31</v>
      </c>
      <c r="C12" s="9"/>
      <c r="D12" s="9"/>
      <c r="E12" s="9"/>
      <c r="F12" s="9"/>
      <c r="G12" s="9"/>
      <c r="H12" s="5" t="s">
        <v>32</v>
      </c>
      <c r="I12" s="5"/>
      <c r="J12" s="5"/>
      <c r="K12" s="5"/>
    </row>
    <row r="13" customFormat="1" ht="96.5" customHeight="1" spans="1:15">
      <c r="A13" s="13"/>
      <c r="B13" s="14" t="s">
        <v>165</v>
      </c>
      <c r="C13" s="14"/>
      <c r="D13" s="14"/>
      <c r="E13" s="14"/>
      <c r="F13" s="14"/>
      <c r="G13" s="14"/>
      <c r="H13" s="14" t="s">
        <v>165</v>
      </c>
      <c r="I13" s="14"/>
      <c r="J13" s="14"/>
      <c r="K13" s="14"/>
      <c r="M13" s="22"/>
      <c r="N13" s="22"/>
      <c r="O13" s="22"/>
    </row>
    <row r="14" customFormat="1" ht="36" customHeight="1" spans="1:11">
      <c r="A14" s="13" t="s">
        <v>34</v>
      </c>
      <c r="B14" s="9" t="s">
        <v>35</v>
      </c>
      <c r="C14" s="5" t="s">
        <v>36</v>
      </c>
      <c r="D14" s="5" t="s">
        <v>37</v>
      </c>
      <c r="E14" s="5"/>
      <c r="F14" s="5"/>
      <c r="G14" s="9" t="s">
        <v>38</v>
      </c>
      <c r="H14" s="5" t="s">
        <v>39</v>
      </c>
      <c r="I14" s="9" t="s">
        <v>40</v>
      </c>
      <c r="J14" s="9" t="s">
        <v>23</v>
      </c>
      <c r="K14" s="9" t="s">
        <v>41</v>
      </c>
    </row>
    <row r="15" customFormat="1" ht="42.75" spans="1:11">
      <c r="A15" s="13"/>
      <c r="B15" s="15" t="s">
        <v>42</v>
      </c>
      <c r="C15" s="15" t="s">
        <v>43</v>
      </c>
      <c r="D15" s="16" t="s">
        <v>166</v>
      </c>
      <c r="E15" s="16"/>
      <c r="F15" s="16"/>
      <c r="G15" s="9" t="s">
        <v>167</v>
      </c>
      <c r="H15" s="9" t="s">
        <v>51</v>
      </c>
      <c r="I15" s="9" t="s">
        <v>47</v>
      </c>
      <c r="J15" s="5">
        <v>12</v>
      </c>
      <c r="K15" s="5" t="s">
        <v>27</v>
      </c>
    </row>
    <row r="16" customFormat="1" ht="156.75" spans="1:11">
      <c r="A16" s="13"/>
      <c r="B16" s="15"/>
      <c r="C16" s="17" t="s">
        <v>48</v>
      </c>
      <c r="D16" s="16" t="s">
        <v>168</v>
      </c>
      <c r="E16" s="16"/>
      <c r="F16" s="16"/>
      <c r="G16" s="9" t="s">
        <v>169</v>
      </c>
      <c r="H16" s="9" t="s">
        <v>51</v>
      </c>
      <c r="I16" s="9" t="s">
        <v>47</v>
      </c>
      <c r="J16" s="5">
        <v>12</v>
      </c>
      <c r="K16" s="5" t="s">
        <v>27</v>
      </c>
    </row>
    <row r="17" customFormat="1" ht="28.5" spans="1:11">
      <c r="A17" s="13"/>
      <c r="B17" s="15"/>
      <c r="C17" s="17" t="s">
        <v>52</v>
      </c>
      <c r="D17" s="16" t="s">
        <v>105</v>
      </c>
      <c r="E17" s="16"/>
      <c r="F17" s="16"/>
      <c r="G17" s="9" t="s">
        <v>54</v>
      </c>
      <c r="H17" s="9" t="s">
        <v>51</v>
      </c>
      <c r="I17" s="9" t="s">
        <v>55</v>
      </c>
      <c r="J17" s="5">
        <v>13</v>
      </c>
      <c r="K17" s="5" t="s">
        <v>27</v>
      </c>
    </row>
    <row r="18" customFormat="1" ht="14.25" spans="1:11">
      <c r="A18" s="13"/>
      <c r="B18" s="15"/>
      <c r="C18" s="17" t="s">
        <v>56</v>
      </c>
      <c r="D18" s="16" t="s">
        <v>170</v>
      </c>
      <c r="E18" s="16"/>
      <c r="F18" s="16"/>
      <c r="G18" s="9" t="s">
        <v>171</v>
      </c>
      <c r="H18" s="9" t="s">
        <v>172</v>
      </c>
      <c r="I18" s="9" t="s">
        <v>55</v>
      </c>
      <c r="J18" s="5">
        <v>11</v>
      </c>
      <c r="K18" s="5" t="s">
        <v>123</v>
      </c>
    </row>
    <row r="19" customFormat="1" ht="28.5" spans="1:11">
      <c r="A19" s="13"/>
      <c r="B19" s="15" t="s">
        <v>60</v>
      </c>
      <c r="C19" s="15" t="s">
        <v>61</v>
      </c>
      <c r="D19" s="16" t="s">
        <v>109</v>
      </c>
      <c r="E19" s="16"/>
      <c r="F19" s="16"/>
      <c r="G19" s="9" t="s">
        <v>173</v>
      </c>
      <c r="H19" s="9" t="s">
        <v>51</v>
      </c>
      <c r="I19" s="9" t="s">
        <v>64</v>
      </c>
      <c r="J19" s="5">
        <v>7</v>
      </c>
      <c r="K19" s="5" t="s">
        <v>27</v>
      </c>
    </row>
    <row r="20" customFormat="1" ht="85.5" spans="1:11">
      <c r="A20" s="13"/>
      <c r="B20" s="15"/>
      <c r="C20" s="17" t="s">
        <v>65</v>
      </c>
      <c r="D20" s="16" t="s">
        <v>111</v>
      </c>
      <c r="E20" s="16"/>
      <c r="F20" s="16"/>
      <c r="G20" s="9" t="s">
        <v>174</v>
      </c>
      <c r="H20" s="9" t="s">
        <v>51</v>
      </c>
      <c r="I20" s="9" t="s">
        <v>64</v>
      </c>
      <c r="J20" s="5">
        <v>7</v>
      </c>
      <c r="K20" s="5" t="s">
        <v>27</v>
      </c>
    </row>
    <row r="21" customFormat="1" ht="28.5" spans="1:11">
      <c r="A21" s="13"/>
      <c r="B21" s="15"/>
      <c r="C21" s="17" t="s">
        <v>68</v>
      </c>
      <c r="D21" s="16" t="s">
        <v>69</v>
      </c>
      <c r="E21" s="16"/>
      <c r="F21" s="16"/>
      <c r="G21" s="9" t="s">
        <v>70</v>
      </c>
      <c r="H21" s="9" t="s">
        <v>51</v>
      </c>
      <c r="I21" s="9" t="s">
        <v>71</v>
      </c>
      <c r="J21" s="5">
        <v>8</v>
      </c>
      <c r="K21" s="5" t="s">
        <v>27</v>
      </c>
    </row>
    <row r="22" customFormat="1" ht="42.75" spans="1:11">
      <c r="A22" s="13"/>
      <c r="B22" s="15"/>
      <c r="C22" s="17" t="s">
        <v>72</v>
      </c>
      <c r="D22" s="16" t="s">
        <v>113</v>
      </c>
      <c r="E22" s="16"/>
      <c r="F22" s="16"/>
      <c r="G22" s="9" t="s">
        <v>114</v>
      </c>
      <c r="H22" s="9" t="s">
        <v>51</v>
      </c>
      <c r="I22" s="9" t="s">
        <v>71</v>
      </c>
      <c r="J22" s="5">
        <v>8</v>
      </c>
      <c r="K22" s="5" t="s">
        <v>27</v>
      </c>
    </row>
    <row r="23" customFormat="1" ht="28.5" spans="1:11">
      <c r="A23" s="13"/>
      <c r="B23" s="15" t="s">
        <v>75</v>
      </c>
      <c r="C23" s="15" t="s">
        <v>76</v>
      </c>
      <c r="D23" s="16" t="s">
        <v>115</v>
      </c>
      <c r="E23" s="16"/>
      <c r="F23" s="16"/>
      <c r="G23" s="9" t="s">
        <v>78</v>
      </c>
      <c r="H23" s="9" t="s">
        <v>79</v>
      </c>
      <c r="I23" s="9" t="s">
        <v>80</v>
      </c>
      <c r="J23" s="5">
        <v>10</v>
      </c>
      <c r="K23" s="5" t="s">
        <v>27</v>
      </c>
    </row>
    <row r="24" customFormat="1" ht="37.5" customHeight="1" spans="1:11">
      <c r="A24" s="18" t="s">
        <v>81</v>
      </c>
      <c r="B24" s="18"/>
      <c r="C24" s="18"/>
      <c r="D24" s="18"/>
      <c r="E24" s="18"/>
      <c r="F24" s="18"/>
      <c r="G24" s="18"/>
      <c r="H24" s="18" t="s">
        <v>27</v>
      </c>
      <c r="I24" s="18">
        <v>100</v>
      </c>
      <c r="J24" s="23">
        <f>SUM(J15:J23)+K8</f>
        <v>97.9999512195122</v>
      </c>
      <c r="K24" s="5" t="s">
        <v>27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24"/>
  <sheetViews>
    <sheetView topLeftCell="A5" workbookViewId="0">
      <selection activeCell="H8" sqref="H8:H9"/>
    </sheetView>
  </sheetViews>
  <sheetFormatPr defaultColWidth="9" defaultRowHeight="14" customHeight="1"/>
  <cols>
    <col min="1" max="1" width="6.63333333333333" customWidth="1"/>
    <col min="2" max="2" width="10.3666666666667" customWidth="1"/>
    <col min="3" max="3" width="10.0916666666667" customWidth="1"/>
    <col min="4" max="4" width="16.725" customWidth="1"/>
    <col min="5" max="5" width="15" customWidth="1"/>
    <col min="6" max="8" width="12.0916666666667" customWidth="1"/>
    <col min="9" max="10" width="9.81666666666667" customWidth="1"/>
    <col min="11" max="11" width="19.0916666666667" customWidth="1"/>
  </cols>
  <sheetData>
    <row r="1" customFormat="1" ht="28.15" customHeight="1" spans="1:1">
      <c r="A1" s="1" t="s">
        <v>9</v>
      </c>
    </row>
    <row r="2" customFormat="1" ht="24.7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16" customHeight="1" spans="1:11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33.5" customHeight="1" spans="1:11">
      <c r="A5" s="5" t="s">
        <v>12</v>
      </c>
      <c r="B5" s="5"/>
      <c r="C5" s="5"/>
      <c r="D5" s="6" t="s">
        <v>8</v>
      </c>
      <c r="E5" s="6"/>
      <c r="F5" s="6"/>
      <c r="G5" s="6"/>
      <c r="H5" s="6"/>
      <c r="I5" s="6"/>
      <c r="J5" s="6"/>
      <c r="K5" s="6"/>
    </row>
    <row r="6" customFormat="1" ht="33.5" customHeight="1" spans="1:11">
      <c r="A6" s="5" t="s">
        <v>13</v>
      </c>
      <c r="B6" s="5"/>
      <c r="C6" s="5"/>
      <c r="D6" s="7" t="s">
        <v>14</v>
      </c>
      <c r="E6" s="7"/>
      <c r="F6" s="7"/>
      <c r="G6" s="7"/>
      <c r="H6" s="5" t="s">
        <v>15</v>
      </c>
      <c r="I6" s="5" t="s">
        <v>16</v>
      </c>
      <c r="J6" s="5"/>
      <c r="K6" s="5"/>
    </row>
    <row r="7" customFormat="1" ht="33.5" customHeight="1" spans="1:11">
      <c r="A7" s="8" t="s">
        <v>17</v>
      </c>
      <c r="B7" s="8"/>
      <c r="C7" s="8"/>
      <c r="D7" s="5"/>
      <c r="E7" s="5"/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5" t="s">
        <v>23</v>
      </c>
    </row>
    <row r="8" customFormat="1" ht="33.5" customHeight="1" spans="1:11">
      <c r="A8" s="8"/>
      <c r="B8" s="8"/>
      <c r="C8" s="8"/>
      <c r="D8" s="5" t="s">
        <v>24</v>
      </c>
      <c r="E8" s="5"/>
      <c r="F8" s="5">
        <f t="shared" ref="F8:H8" si="0">F9+F10+F11</f>
        <v>10</v>
      </c>
      <c r="G8" s="5">
        <f t="shared" si="0"/>
        <v>10</v>
      </c>
      <c r="H8" s="10">
        <f t="shared" si="0"/>
        <v>7.591</v>
      </c>
      <c r="I8" s="5">
        <v>10</v>
      </c>
      <c r="J8" s="19">
        <f>H8/G8</f>
        <v>0.7591</v>
      </c>
      <c r="K8" s="20">
        <f>J8*I8</f>
        <v>7.591</v>
      </c>
    </row>
    <row r="9" customFormat="1" ht="33.5" customHeight="1" spans="1:11">
      <c r="A9" s="8"/>
      <c r="B9" s="8"/>
      <c r="C9" s="8"/>
      <c r="D9" s="5" t="s">
        <v>25</v>
      </c>
      <c r="E9" s="5"/>
      <c r="F9" s="5">
        <v>10</v>
      </c>
      <c r="G9" s="5">
        <v>10</v>
      </c>
      <c r="H9" s="10">
        <v>7.591</v>
      </c>
      <c r="I9" s="21" t="s">
        <v>26</v>
      </c>
      <c r="J9" s="5" t="s">
        <v>27</v>
      </c>
      <c r="K9" s="5" t="s">
        <v>27</v>
      </c>
    </row>
    <row r="10" customFormat="1" ht="33.5" customHeight="1" spans="1:11">
      <c r="A10" s="8"/>
      <c r="B10" s="8"/>
      <c r="C10" s="8"/>
      <c r="D10" s="5" t="s">
        <v>28</v>
      </c>
      <c r="E10" s="5"/>
      <c r="F10" s="5">
        <v>0</v>
      </c>
      <c r="G10" s="5">
        <v>0</v>
      </c>
      <c r="H10" s="5">
        <v>0</v>
      </c>
      <c r="I10" s="21" t="s">
        <v>26</v>
      </c>
      <c r="J10" s="5" t="s">
        <v>27</v>
      </c>
      <c r="K10" s="5" t="s">
        <v>27</v>
      </c>
    </row>
    <row r="11" customFormat="1" ht="33.5" customHeight="1" spans="1:11">
      <c r="A11" s="8"/>
      <c r="B11" s="8"/>
      <c r="C11" s="8"/>
      <c r="D11" s="11" t="s">
        <v>29</v>
      </c>
      <c r="E11" s="11"/>
      <c r="F11" s="12">
        <v>0</v>
      </c>
      <c r="G11" s="12">
        <v>0</v>
      </c>
      <c r="H11" s="12">
        <v>0</v>
      </c>
      <c r="I11" s="21" t="s">
        <v>26</v>
      </c>
      <c r="J11" s="5" t="s">
        <v>27</v>
      </c>
      <c r="K11" s="5" t="s">
        <v>27</v>
      </c>
    </row>
    <row r="12" customFormat="1" ht="33.5" customHeight="1" spans="1:11">
      <c r="A12" s="13" t="s">
        <v>30</v>
      </c>
      <c r="B12" s="9" t="s">
        <v>31</v>
      </c>
      <c r="C12" s="9"/>
      <c r="D12" s="9"/>
      <c r="E12" s="9"/>
      <c r="F12" s="9"/>
      <c r="G12" s="9"/>
      <c r="H12" s="5" t="s">
        <v>32</v>
      </c>
      <c r="I12" s="5"/>
      <c r="J12" s="5"/>
      <c r="K12" s="5"/>
    </row>
    <row r="13" customFormat="1" ht="96.5" customHeight="1" spans="1:15">
      <c r="A13" s="13"/>
      <c r="B13" s="14" t="s">
        <v>175</v>
      </c>
      <c r="C13" s="14"/>
      <c r="D13" s="14"/>
      <c r="E13" s="14"/>
      <c r="F13" s="14"/>
      <c r="G13" s="14"/>
      <c r="H13" s="14" t="s">
        <v>175</v>
      </c>
      <c r="I13" s="14"/>
      <c r="J13" s="14"/>
      <c r="K13" s="14"/>
      <c r="M13" s="22"/>
      <c r="N13" s="22"/>
      <c r="O13" s="22"/>
    </row>
    <row r="14" customFormat="1" ht="36" customHeight="1" spans="1:11">
      <c r="A14" s="13" t="s">
        <v>34</v>
      </c>
      <c r="B14" s="9" t="s">
        <v>35</v>
      </c>
      <c r="C14" s="5" t="s">
        <v>36</v>
      </c>
      <c r="D14" s="5" t="s">
        <v>37</v>
      </c>
      <c r="E14" s="5"/>
      <c r="F14" s="5"/>
      <c r="G14" s="9" t="s">
        <v>38</v>
      </c>
      <c r="H14" s="5" t="s">
        <v>39</v>
      </c>
      <c r="I14" s="9" t="s">
        <v>40</v>
      </c>
      <c r="J14" s="9" t="s">
        <v>23</v>
      </c>
      <c r="K14" s="9" t="s">
        <v>41</v>
      </c>
    </row>
    <row r="15" customFormat="1" ht="99.75" spans="1:11">
      <c r="A15" s="13"/>
      <c r="B15" s="15" t="s">
        <v>42</v>
      </c>
      <c r="C15" s="15" t="s">
        <v>43</v>
      </c>
      <c r="D15" s="16" t="s">
        <v>176</v>
      </c>
      <c r="E15" s="16"/>
      <c r="F15" s="16"/>
      <c r="G15" s="9" t="s">
        <v>177</v>
      </c>
      <c r="H15" s="9" t="s">
        <v>51</v>
      </c>
      <c r="I15" s="9" t="s">
        <v>47</v>
      </c>
      <c r="J15" s="5">
        <v>12</v>
      </c>
      <c r="K15" s="5" t="s">
        <v>27</v>
      </c>
    </row>
    <row r="16" customFormat="1" ht="28.5" spans="1:11">
      <c r="A16" s="13"/>
      <c r="B16" s="15"/>
      <c r="C16" s="17" t="s">
        <v>48</v>
      </c>
      <c r="D16" s="16" t="s">
        <v>49</v>
      </c>
      <c r="E16" s="16"/>
      <c r="F16" s="16"/>
      <c r="G16" s="9" t="s">
        <v>50</v>
      </c>
      <c r="H16" s="9" t="s">
        <v>51</v>
      </c>
      <c r="I16" s="9" t="s">
        <v>47</v>
      </c>
      <c r="J16" s="5">
        <v>12</v>
      </c>
      <c r="K16" s="5" t="s">
        <v>27</v>
      </c>
    </row>
    <row r="17" customFormat="1" ht="28.5" spans="1:11">
      <c r="A17" s="13"/>
      <c r="B17" s="15"/>
      <c r="C17" s="17" t="s">
        <v>52</v>
      </c>
      <c r="D17" s="16" t="s">
        <v>178</v>
      </c>
      <c r="E17" s="16"/>
      <c r="F17" s="16"/>
      <c r="G17" s="9" t="s">
        <v>179</v>
      </c>
      <c r="H17" s="9" t="s">
        <v>51</v>
      </c>
      <c r="I17" s="9" t="s">
        <v>55</v>
      </c>
      <c r="J17" s="5">
        <v>13</v>
      </c>
      <c r="K17" s="5" t="s">
        <v>27</v>
      </c>
    </row>
    <row r="18" customFormat="1" ht="14.25" spans="1:11">
      <c r="A18" s="13"/>
      <c r="B18" s="15"/>
      <c r="C18" s="17" t="s">
        <v>56</v>
      </c>
      <c r="D18" s="16" t="s">
        <v>180</v>
      </c>
      <c r="E18" s="16"/>
      <c r="F18" s="16"/>
      <c r="G18" s="9" t="s">
        <v>181</v>
      </c>
      <c r="H18" s="9" t="s">
        <v>182</v>
      </c>
      <c r="I18" s="9" t="s">
        <v>55</v>
      </c>
      <c r="J18" s="5">
        <v>12</v>
      </c>
      <c r="K18" s="5" t="s">
        <v>123</v>
      </c>
    </row>
    <row r="19" customFormat="1" ht="28.5" spans="1:11">
      <c r="A19" s="13"/>
      <c r="B19" s="15" t="s">
        <v>60</v>
      </c>
      <c r="C19" s="15" t="s">
        <v>61</v>
      </c>
      <c r="D19" s="16" t="s">
        <v>183</v>
      </c>
      <c r="E19" s="16"/>
      <c r="F19" s="16"/>
      <c r="G19" s="9" t="s">
        <v>184</v>
      </c>
      <c r="H19" s="9" t="s">
        <v>51</v>
      </c>
      <c r="I19" s="9" t="s">
        <v>64</v>
      </c>
      <c r="J19" s="5">
        <v>7</v>
      </c>
      <c r="K19" s="5" t="s">
        <v>27</v>
      </c>
    </row>
    <row r="20" customFormat="1" ht="71.25" spans="1:11">
      <c r="A20" s="13"/>
      <c r="B20" s="15"/>
      <c r="C20" s="17" t="s">
        <v>65</v>
      </c>
      <c r="D20" s="16" t="s">
        <v>185</v>
      </c>
      <c r="E20" s="16"/>
      <c r="F20" s="16"/>
      <c r="G20" s="9" t="s">
        <v>186</v>
      </c>
      <c r="H20" s="9" t="s">
        <v>51</v>
      </c>
      <c r="I20" s="9" t="s">
        <v>71</v>
      </c>
      <c r="J20" s="5">
        <v>8</v>
      </c>
      <c r="K20" s="5" t="s">
        <v>27</v>
      </c>
    </row>
    <row r="21" customFormat="1" ht="28.5" spans="1:11">
      <c r="A21" s="13"/>
      <c r="B21" s="15"/>
      <c r="C21" s="17" t="s">
        <v>68</v>
      </c>
      <c r="D21" s="16" t="s">
        <v>69</v>
      </c>
      <c r="E21" s="16"/>
      <c r="F21" s="16"/>
      <c r="G21" s="9" t="s">
        <v>70</v>
      </c>
      <c r="H21" s="9" t="s">
        <v>51</v>
      </c>
      <c r="I21" s="9" t="s">
        <v>64</v>
      </c>
      <c r="J21" s="5">
        <v>7</v>
      </c>
      <c r="K21" s="5" t="s">
        <v>27</v>
      </c>
    </row>
    <row r="22" customFormat="1" ht="99.75" spans="1:11">
      <c r="A22" s="13"/>
      <c r="B22" s="15"/>
      <c r="C22" s="17" t="s">
        <v>72</v>
      </c>
      <c r="D22" s="16" t="s">
        <v>187</v>
      </c>
      <c r="E22" s="16"/>
      <c r="F22" s="16"/>
      <c r="G22" s="9" t="s">
        <v>188</v>
      </c>
      <c r="H22" s="9" t="s">
        <v>51</v>
      </c>
      <c r="I22" s="9" t="s">
        <v>71</v>
      </c>
      <c r="J22" s="5">
        <v>8</v>
      </c>
      <c r="K22" s="5" t="s">
        <v>27</v>
      </c>
    </row>
    <row r="23" customFormat="1" ht="28.5" spans="1:11">
      <c r="A23" s="13"/>
      <c r="B23" s="15" t="s">
        <v>75</v>
      </c>
      <c r="C23" s="15" t="s">
        <v>76</v>
      </c>
      <c r="D23" s="16" t="s">
        <v>130</v>
      </c>
      <c r="E23" s="16"/>
      <c r="F23" s="16"/>
      <c r="G23" s="9" t="s">
        <v>78</v>
      </c>
      <c r="H23" s="9" t="s">
        <v>79</v>
      </c>
      <c r="I23" s="9" t="s">
        <v>80</v>
      </c>
      <c r="J23" s="5">
        <v>10</v>
      </c>
      <c r="K23" s="5" t="s">
        <v>27</v>
      </c>
    </row>
    <row r="24" customFormat="1" ht="37.5" customHeight="1" spans="1:11">
      <c r="A24" s="18" t="s">
        <v>81</v>
      </c>
      <c r="B24" s="18"/>
      <c r="C24" s="18"/>
      <c r="D24" s="18"/>
      <c r="E24" s="18"/>
      <c r="F24" s="18"/>
      <c r="G24" s="18"/>
      <c r="H24" s="18" t="s">
        <v>27</v>
      </c>
      <c r="I24" s="18">
        <v>100</v>
      </c>
      <c r="J24" s="23">
        <f>SUM(J15:J23)+K8</f>
        <v>96.591</v>
      </c>
      <c r="K24" s="5" t="s">
        <v>27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项目清单</vt:lpstr>
      <vt:lpstr>肉类等重要物资储备资金</vt:lpstr>
      <vt:lpstr>各类国内贸易、展会会务经费</vt:lpstr>
      <vt:lpstr>文明创建项目经费</vt:lpstr>
      <vt:lpstr>商务经济运行工作调度经费</vt:lpstr>
      <vt:lpstr>办公大楼运行等工作经费</vt:lpstr>
      <vt:lpstr>放心家政行动专项经费</vt:lpstr>
      <vt:lpstr>文明菜市行动专项经费</vt:lpstr>
      <vt:lpstr>联动创新区工作经费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安福全</dc:creator>
  <cp:lastModifiedBy>徐肖</cp:lastModifiedBy>
  <cp:revision>1</cp:revision>
  <dcterms:created xsi:type="dcterms:W3CDTF">2006-09-13T11:21:00Z</dcterms:created>
  <cp:lastPrinted>2019-05-22T04:56:00Z</cp:lastPrinted>
  <dcterms:modified xsi:type="dcterms:W3CDTF">2024-09-25T10:13:00Z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6F612FD0811A4AAEA5265E8EB51001FD_13</vt:lpwstr>
  </property>
</Properties>
</file>