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1715"/>
  </bookViews>
  <sheets>
    <sheet name="Sheet1" sheetId="1" r:id="rId1"/>
    <sheet name="Sheet2" sheetId="2" r:id="rId2"/>
  </sheets>
  <externalReferences>
    <externalReference r:id="rId3"/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<sst xmlns="http://schemas.openxmlformats.org/spreadsheetml/2006/main" count="1283" uniqueCount="881">
  <si>
    <r>
      <t>2026</t>
    </r>
    <r>
      <rPr>
        <sz val="22"/>
        <color theme="1"/>
        <rFont val="方正小标宋简体"/>
        <charset val="134"/>
      </rPr>
      <t>年家电以旧换新、数码和智能产品购新补贴第十五批拟拨付资金明细表</t>
    </r>
    <r>
      <rPr>
        <sz val="14"/>
        <color theme="1"/>
        <rFont val="Times New Roman"/>
        <charset val="134"/>
      </rPr>
      <t>-</t>
    </r>
    <r>
      <rPr>
        <sz val="14"/>
        <color theme="1"/>
        <rFont val="楷体"/>
        <charset val="134"/>
      </rPr>
      <t>（淮北市）</t>
    </r>
    <r>
      <rPr>
        <sz val="14"/>
        <color theme="1"/>
        <rFont val="Times New Roman"/>
        <charset val="134"/>
      </rPr>
      <t>-</t>
    </r>
    <r>
      <rPr>
        <sz val="14"/>
        <color theme="1"/>
        <rFont val="楷体"/>
        <charset val="134"/>
      </rPr>
      <t>（</t>
    </r>
    <r>
      <rPr>
        <sz val="14"/>
        <color theme="1"/>
        <rFont val="Times New Roman"/>
        <charset val="134"/>
      </rPr>
      <t xml:space="preserve"> 2026 </t>
    </r>
    <r>
      <rPr>
        <sz val="14"/>
        <color theme="1"/>
        <rFont val="楷体"/>
        <charset val="134"/>
      </rPr>
      <t>年</t>
    </r>
    <r>
      <rPr>
        <sz val="14"/>
        <color theme="1"/>
        <rFont val="Times New Roman"/>
        <charset val="134"/>
      </rPr>
      <t>10</t>
    </r>
    <r>
      <rPr>
        <sz val="14"/>
        <color theme="1"/>
        <rFont val="楷体"/>
        <charset val="134"/>
      </rPr>
      <t>月</t>
    </r>
    <r>
      <rPr>
        <sz val="14"/>
        <color theme="1"/>
        <rFont val="Times New Roman"/>
        <charset val="134"/>
      </rPr>
      <t>20</t>
    </r>
    <r>
      <rPr>
        <sz val="14"/>
        <color theme="1"/>
        <rFont val="楷体"/>
        <charset val="134"/>
      </rPr>
      <t>日）</t>
    </r>
  </si>
  <si>
    <r>
      <rPr>
        <sz val="12"/>
        <color theme="1"/>
        <rFont val="黑体"/>
        <charset val="134"/>
      </rPr>
      <t>家电</t>
    </r>
  </si>
  <si>
    <t>序号</t>
  </si>
  <si>
    <t>商户号</t>
  </si>
  <si>
    <t>企业账户名称</t>
  </si>
  <si>
    <t>收款方账号</t>
  </si>
  <si>
    <t>开户行名</t>
  </si>
  <si>
    <t>开户行行号</t>
  </si>
  <si>
    <t>本次审核通过笔数（笔）</t>
  </si>
  <si>
    <t>本次拟拨付资金（元）</t>
  </si>
  <si>
    <t>备注</t>
  </si>
  <si>
    <t>8983406572241VT</t>
  </si>
  <si>
    <r>
      <rPr>
        <sz val="9"/>
        <color theme="1"/>
        <rFont val="仿宋_GB2312"/>
        <charset val="134"/>
      </rPr>
      <t>淮北丰朗电器销售有限公司</t>
    </r>
  </si>
  <si>
    <r>
      <t>2026</t>
    </r>
    <r>
      <rPr>
        <sz val="9"/>
        <rFont val="仿宋_GB2312"/>
        <charset val="134"/>
      </rPr>
      <t>淮北市濉溪县家电购新补贴资金</t>
    </r>
  </si>
  <si>
    <t>8983406572241FX</t>
  </si>
  <si>
    <r>
      <rPr>
        <sz val="9"/>
        <color theme="1"/>
        <rFont val="仿宋_GB2312"/>
        <charset val="134"/>
      </rPr>
      <t>淮北银瑞商贸有限公司</t>
    </r>
  </si>
  <si>
    <t>8983406572241KU</t>
  </si>
  <si>
    <r>
      <rPr>
        <sz val="9"/>
        <color theme="1"/>
        <rFont val="仿宋_GB2312"/>
        <charset val="134"/>
      </rPr>
      <t>安徽淮蕊商贸有限公司</t>
    </r>
  </si>
  <si>
    <t>8983406572241FR</t>
  </si>
  <si>
    <r>
      <rPr>
        <sz val="9"/>
        <color theme="1"/>
        <rFont val="仿宋_GB2312"/>
        <charset val="134"/>
      </rPr>
      <t>淮北景晟商贸有限公司</t>
    </r>
  </si>
  <si>
    <t>8983406572241VF</t>
  </si>
  <si>
    <r>
      <rPr>
        <sz val="9"/>
        <color theme="1"/>
        <rFont val="仿宋_GB2312"/>
        <charset val="134"/>
      </rPr>
      <t>濉溪县五沟文强家电门市部</t>
    </r>
  </si>
  <si>
    <t>898340657224200</t>
  </si>
  <si>
    <r>
      <rPr>
        <sz val="9"/>
        <color theme="1"/>
        <rFont val="仿宋_GB2312"/>
        <charset val="134"/>
      </rPr>
      <t>濉溪县开发区金牌厨电经营部</t>
    </r>
  </si>
  <si>
    <t>898340609058245</t>
  </si>
  <si>
    <r>
      <rPr>
        <sz val="9"/>
        <color theme="1"/>
        <rFont val="仿宋_GB2312"/>
        <charset val="134"/>
      </rPr>
      <t>淮北市极米商贸有限公司</t>
    </r>
  </si>
  <si>
    <t>898340600003463</t>
  </si>
  <si>
    <r>
      <rPr>
        <sz val="9"/>
        <color theme="1"/>
        <rFont val="仿宋_GB2312"/>
        <charset val="134"/>
      </rPr>
      <t>濉溪县美家优选家电经营部</t>
    </r>
    <r>
      <rPr>
        <sz val="9"/>
        <color theme="1"/>
        <rFont val="Times New Roman"/>
        <charset val="134"/>
      </rPr>
      <t>(</t>
    </r>
    <r>
      <rPr>
        <sz val="9"/>
        <color theme="1"/>
        <rFont val="仿宋_GB2312"/>
        <charset val="134"/>
      </rPr>
      <t>个体工商户</t>
    </r>
    <r>
      <rPr>
        <sz val="9"/>
        <color theme="1"/>
        <rFont val="Times New Roman"/>
        <charset val="134"/>
      </rPr>
      <t>)</t>
    </r>
  </si>
  <si>
    <t>89834065722420J</t>
  </si>
  <si>
    <r>
      <rPr>
        <sz val="9"/>
        <color theme="1"/>
        <rFont val="仿宋_GB2312"/>
        <charset val="134"/>
      </rPr>
      <t>淮北诺扬家用电器有限公司</t>
    </r>
  </si>
  <si>
    <t>89834065722421K</t>
  </si>
  <si>
    <r>
      <rPr>
        <sz val="9"/>
        <color theme="1"/>
        <rFont val="仿宋_GB2312"/>
        <charset val="134"/>
      </rPr>
      <t>濉溪县南坪少飞家具店</t>
    </r>
  </si>
  <si>
    <t>8983406572241PU</t>
  </si>
  <si>
    <r>
      <rPr>
        <sz val="9"/>
        <color theme="1"/>
        <rFont val="仿宋_GB2312"/>
        <charset val="134"/>
      </rPr>
      <t>濉溪县南坪听听家电门市部</t>
    </r>
  </si>
  <si>
    <t>8983406572241L6</t>
  </si>
  <si>
    <r>
      <rPr>
        <sz val="9"/>
        <color theme="1"/>
        <rFont val="仿宋_GB2312"/>
        <charset val="134"/>
      </rPr>
      <t>淮北和唐商贸有限公司</t>
    </r>
  </si>
  <si>
    <t>898340600003502</t>
  </si>
  <si>
    <r>
      <rPr>
        <sz val="9"/>
        <color theme="1"/>
        <rFont val="仿宋_GB2312"/>
        <charset val="134"/>
      </rPr>
      <t>濉溪县雯依电器经营部</t>
    </r>
    <r>
      <rPr>
        <sz val="9"/>
        <color theme="1"/>
        <rFont val="Times New Roman"/>
        <charset val="134"/>
      </rPr>
      <t>(</t>
    </r>
    <r>
      <rPr>
        <sz val="9"/>
        <color theme="1"/>
        <rFont val="仿宋_GB2312"/>
        <charset val="134"/>
      </rPr>
      <t>个体工商户</t>
    </r>
    <r>
      <rPr>
        <sz val="9"/>
        <color theme="1"/>
        <rFont val="Times New Roman"/>
        <charset val="134"/>
      </rPr>
      <t>)</t>
    </r>
  </si>
  <si>
    <t>89834065722420E</t>
  </si>
  <si>
    <r>
      <rPr>
        <sz val="9"/>
        <color theme="1"/>
        <rFont val="仿宋_GB2312"/>
        <charset val="134"/>
      </rPr>
      <t>濉溪县史伟综合家电城</t>
    </r>
  </si>
  <si>
    <t>8983406572241TU</t>
  </si>
  <si>
    <r>
      <rPr>
        <sz val="9"/>
        <color theme="1"/>
        <rFont val="仿宋_GB2312"/>
        <charset val="134"/>
      </rPr>
      <t>濉溪县祁集方圆电器商城</t>
    </r>
  </si>
  <si>
    <t>12613701040005607</t>
  </si>
  <si>
    <t>中国农业银行股份有限公司濉溪韩村支行</t>
  </si>
  <si>
    <t>103366161373</t>
  </si>
  <si>
    <t>89834065722421J</t>
  </si>
  <si>
    <r>
      <rPr>
        <sz val="9"/>
        <color theme="1"/>
        <rFont val="仿宋_GB2312"/>
        <charset val="134"/>
      </rPr>
      <t>濉溪县韩村桂启家电门市部</t>
    </r>
  </si>
  <si>
    <t>1305017409200085153</t>
  </si>
  <si>
    <t>中国工商银行股份有限公司淮北临童支行</t>
  </si>
  <si>
    <t>102366000112</t>
  </si>
  <si>
    <t>8983406572241H3</t>
  </si>
  <si>
    <r>
      <rPr>
        <sz val="9"/>
        <color theme="1"/>
        <rFont val="仿宋_GB2312"/>
        <charset val="134"/>
      </rPr>
      <t>濉溪睿苒商贸有限责任公司</t>
    </r>
  </si>
  <si>
    <t>898340600003460</t>
  </si>
  <si>
    <r>
      <rPr>
        <sz val="9"/>
        <color theme="1"/>
        <rFont val="仿宋_GB2312"/>
        <charset val="134"/>
      </rPr>
      <t>濉溪县美莉家电经营有限公司</t>
    </r>
  </si>
  <si>
    <t>89834065722420P</t>
  </si>
  <si>
    <r>
      <rPr>
        <sz val="9"/>
        <color theme="1"/>
        <rFont val="仿宋_GB2312"/>
        <charset val="134"/>
      </rPr>
      <t>濉溪县百善永红家具家电城</t>
    </r>
  </si>
  <si>
    <t>8983406572241LA</t>
  </si>
  <si>
    <r>
      <rPr>
        <sz val="9"/>
        <color theme="1"/>
        <rFont val="仿宋_GB2312"/>
        <charset val="134"/>
      </rPr>
      <t>淮北市瑞林商贸有限责任公司</t>
    </r>
  </si>
  <si>
    <t>89834065722420G</t>
  </si>
  <si>
    <r>
      <rPr>
        <sz val="9"/>
        <color theme="1"/>
        <rFont val="仿宋_GB2312"/>
        <charset val="134"/>
      </rPr>
      <t>濉溪县四铺凌云家用电器综合门市部</t>
    </r>
  </si>
  <si>
    <t>20010215141466600000015</t>
  </si>
  <si>
    <t>淮北农村商业银行股份有限公司四铺支行</t>
  </si>
  <si>
    <t>402366100522</t>
  </si>
  <si>
    <t>89834065722423N</t>
  </si>
  <si>
    <r>
      <rPr>
        <sz val="9"/>
        <color theme="1"/>
        <rFont val="仿宋_GB2312"/>
        <charset val="134"/>
      </rPr>
      <t>淮北智美云供应链管理有限公司</t>
    </r>
  </si>
  <si>
    <t>898340600004019</t>
  </si>
  <si>
    <r>
      <rPr>
        <sz val="9"/>
        <color theme="1"/>
        <rFont val="仿宋_GB2312"/>
        <charset val="134"/>
      </rPr>
      <t>濉溪县开发区飞凡电器经营部</t>
    </r>
  </si>
  <si>
    <t>8983406572241PN</t>
  </si>
  <si>
    <r>
      <rPr>
        <sz val="9"/>
        <color theme="1"/>
        <rFont val="仿宋_GB2312"/>
        <charset val="134"/>
      </rPr>
      <t>濉溪县晨明商贸有限公司</t>
    </r>
  </si>
  <si>
    <t>8983406572241RH</t>
  </si>
  <si>
    <r>
      <rPr>
        <sz val="9"/>
        <color theme="1"/>
        <rFont val="仿宋_GB2312"/>
        <charset val="134"/>
      </rPr>
      <t>濉溪县孙疃孙永家电门市部</t>
    </r>
  </si>
  <si>
    <t>8983406572241T6</t>
  </si>
  <si>
    <r>
      <rPr>
        <sz val="9"/>
        <color theme="1"/>
        <rFont val="仿宋_GB2312"/>
        <charset val="134"/>
      </rPr>
      <t>濉溪县南坪镇永敢家电维修门市部</t>
    </r>
  </si>
  <si>
    <t>20010485165066600000013</t>
  </si>
  <si>
    <t>淮北农村商业银行股份有限公司孙疃支行</t>
  </si>
  <si>
    <t>402366100598</t>
  </si>
  <si>
    <t>8983406572241T3</t>
  </si>
  <si>
    <r>
      <rPr>
        <sz val="9"/>
        <color theme="1"/>
        <rFont val="仿宋_GB2312"/>
        <charset val="134"/>
      </rPr>
      <t>濉溪县四铺梁圩电子商务信息咨询服务中心</t>
    </r>
  </si>
  <si>
    <t>8983406572241WH</t>
  </si>
  <si>
    <r>
      <rPr>
        <sz val="9"/>
        <color theme="1"/>
        <rFont val="仿宋_GB2312"/>
        <charset val="134"/>
      </rPr>
      <t>濉溪县四铺克虎家具电器城</t>
    </r>
  </si>
  <si>
    <t>8983406572241ES</t>
  </si>
  <si>
    <r>
      <rPr>
        <sz val="9"/>
        <color theme="1"/>
        <rFont val="仿宋_GB2312"/>
        <charset val="134"/>
      </rPr>
      <t>濉溪县恒兴商贸有限责任公司</t>
    </r>
  </si>
  <si>
    <t>8983406572241V9</t>
  </si>
  <si>
    <r>
      <rPr>
        <sz val="9"/>
        <color theme="1"/>
        <rFont val="仿宋_GB2312"/>
        <charset val="134"/>
      </rPr>
      <t>濉溪县韩村张梅家电门市部</t>
    </r>
  </si>
  <si>
    <t>89834065722423L</t>
  </si>
  <si>
    <r>
      <rPr>
        <sz val="9"/>
        <color theme="1"/>
        <rFont val="仿宋_GB2312"/>
        <charset val="134"/>
      </rPr>
      <t>濉溪县中源家电经营部</t>
    </r>
  </si>
  <si>
    <t>898340600003411</t>
  </si>
  <si>
    <r>
      <rPr>
        <sz val="9"/>
        <color theme="1"/>
        <rFont val="仿宋_GB2312"/>
        <charset val="134"/>
      </rPr>
      <t>濉溪县孙疃郜锋家电城</t>
    </r>
  </si>
  <si>
    <t>8983406572241T9</t>
  </si>
  <si>
    <r>
      <rPr>
        <sz val="9"/>
        <color theme="1"/>
        <rFont val="仿宋_GB2312"/>
        <charset val="134"/>
      </rPr>
      <t>濉溪县孙町郜金钢家电门市部</t>
    </r>
  </si>
  <si>
    <t>8983406572241KZ</t>
  </si>
  <si>
    <r>
      <rPr>
        <sz val="9"/>
        <color theme="1"/>
        <rFont val="仿宋_GB2312"/>
        <charset val="134"/>
      </rPr>
      <t>淮北铸信机电设备有限公司</t>
    </r>
  </si>
  <si>
    <t>89834065722422K</t>
  </si>
  <si>
    <r>
      <rPr>
        <sz val="9"/>
        <color theme="1"/>
        <rFont val="仿宋_GB2312"/>
        <charset val="134"/>
      </rPr>
      <t>濉溪县孙疃卫东家电门市部</t>
    </r>
  </si>
  <si>
    <t>89834065722423D</t>
  </si>
  <si>
    <r>
      <rPr>
        <sz val="9"/>
        <color theme="1"/>
        <rFont val="仿宋_GB2312"/>
        <charset val="134"/>
      </rPr>
      <t>濉溪县百善付子利家电专卖店</t>
    </r>
  </si>
  <si>
    <t>898340657224225</t>
  </si>
  <si>
    <r>
      <rPr>
        <sz val="9"/>
        <color theme="1"/>
        <rFont val="仿宋_GB2312"/>
        <charset val="134"/>
      </rPr>
      <t>濉溪县五沟镇伏小连百货店</t>
    </r>
  </si>
  <si>
    <t>89834065722423Z</t>
  </si>
  <si>
    <r>
      <rPr>
        <sz val="9"/>
        <color theme="1"/>
        <rFont val="仿宋_GB2312"/>
        <charset val="134"/>
      </rPr>
      <t>濉溪县孙町郭集春永家电门市部</t>
    </r>
  </si>
  <si>
    <t>20010486191166600000017</t>
  </si>
  <si>
    <t>淮北农村商业银行股份有限公司杨柳支行</t>
  </si>
  <si>
    <t>402366100602</t>
  </si>
  <si>
    <t>898340657224224</t>
  </si>
  <si>
    <r>
      <rPr>
        <sz val="9"/>
        <color theme="1"/>
        <rFont val="仿宋_GB2312"/>
        <charset val="134"/>
      </rPr>
      <t>濉溪县志鹏电器店</t>
    </r>
  </si>
  <si>
    <t>8983406572241UN</t>
  </si>
  <si>
    <r>
      <rPr>
        <sz val="9"/>
        <color theme="1"/>
        <rFont val="仿宋_GB2312"/>
        <charset val="134"/>
      </rPr>
      <t>濉溪县皖隆商贸有限公司</t>
    </r>
  </si>
  <si>
    <t>8983406572241SA</t>
  </si>
  <si>
    <r>
      <rPr>
        <sz val="9"/>
        <color theme="1"/>
        <rFont val="仿宋_GB2312"/>
        <charset val="134"/>
      </rPr>
      <t>濉溪县韩村龙飞家电销售部</t>
    </r>
  </si>
  <si>
    <t>8983406572241UK</t>
  </si>
  <si>
    <r>
      <rPr>
        <sz val="9"/>
        <color theme="1"/>
        <rFont val="仿宋_GB2312"/>
        <charset val="134"/>
      </rPr>
      <t>淮北鑫德电子商务有限公司</t>
    </r>
  </si>
  <si>
    <t>8983406572241W5</t>
  </si>
  <si>
    <r>
      <rPr>
        <sz val="9"/>
        <color theme="1"/>
        <rFont val="仿宋_GB2312"/>
        <charset val="134"/>
      </rPr>
      <t>濉溪县四铺中瑞电器商城</t>
    </r>
  </si>
  <si>
    <t>898340600003466</t>
  </si>
  <si>
    <r>
      <rPr>
        <sz val="9"/>
        <color theme="1"/>
        <rFont val="仿宋_GB2312"/>
        <charset val="134"/>
      </rPr>
      <t>濉溪县宏智家电商行</t>
    </r>
    <r>
      <rPr>
        <sz val="9"/>
        <color theme="1"/>
        <rFont val="Times New Roman"/>
        <charset val="134"/>
      </rPr>
      <t>(</t>
    </r>
    <r>
      <rPr>
        <sz val="9"/>
        <color theme="1"/>
        <rFont val="仿宋_GB2312"/>
        <charset val="134"/>
      </rPr>
      <t>个体工商户</t>
    </r>
    <r>
      <rPr>
        <sz val="9"/>
        <color theme="1"/>
        <rFont val="Times New Roman"/>
        <charset val="134"/>
      </rPr>
      <t>)</t>
    </r>
  </si>
  <si>
    <t>89834065722423K</t>
  </si>
  <si>
    <r>
      <rPr>
        <sz val="9"/>
        <color theme="1"/>
        <rFont val="仿宋_GB2312"/>
        <charset val="134"/>
      </rPr>
      <t>濉溪县春磊家电门市部</t>
    </r>
    <r>
      <rPr>
        <sz val="9"/>
        <color theme="1"/>
        <rFont val="Times New Roman"/>
        <charset val="134"/>
      </rPr>
      <t>(</t>
    </r>
    <r>
      <rPr>
        <sz val="9"/>
        <color theme="1"/>
        <rFont val="仿宋_GB2312"/>
        <charset val="134"/>
      </rPr>
      <t>个体工商户</t>
    </r>
    <r>
      <rPr>
        <sz val="9"/>
        <color theme="1"/>
        <rFont val="Times New Roman"/>
        <charset val="134"/>
      </rPr>
      <t>)</t>
    </r>
  </si>
  <si>
    <t>8983406572241LR</t>
  </si>
  <si>
    <r>
      <rPr>
        <sz val="9"/>
        <color theme="1"/>
        <rFont val="仿宋_GB2312"/>
        <charset val="134"/>
      </rPr>
      <t>濉溪县百善苏宁易购家电经营部</t>
    </r>
  </si>
  <si>
    <t>8983406572241PR</t>
  </si>
  <si>
    <r>
      <rPr>
        <sz val="9"/>
        <color theme="1"/>
        <rFont val="仿宋_GB2312"/>
        <charset val="134"/>
      </rPr>
      <t>濉溪县紫晨电器经营部</t>
    </r>
    <r>
      <rPr>
        <sz val="9"/>
        <color theme="1"/>
        <rFont val="Times New Roman"/>
        <charset val="134"/>
      </rPr>
      <t>(</t>
    </r>
    <r>
      <rPr>
        <sz val="9"/>
        <color theme="1"/>
        <rFont val="仿宋_GB2312"/>
        <charset val="134"/>
      </rPr>
      <t>个体工商户</t>
    </r>
    <r>
      <rPr>
        <sz val="9"/>
        <color theme="1"/>
        <rFont val="Times New Roman"/>
        <charset val="134"/>
      </rPr>
      <t>)</t>
    </r>
  </si>
  <si>
    <t>898340657224226</t>
  </si>
  <si>
    <r>
      <rPr>
        <sz val="9"/>
        <color theme="1"/>
        <rFont val="仿宋_GB2312"/>
        <charset val="134"/>
      </rPr>
      <t>濉溪县鑫扬电器门市部</t>
    </r>
  </si>
  <si>
    <t>898340600004001</t>
  </si>
  <si>
    <r>
      <rPr>
        <sz val="9"/>
        <color theme="1"/>
        <rFont val="仿宋_GB2312"/>
        <charset val="134"/>
      </rPr>
      <t>濉溪县双堆杨振家用电器门市部</t>
    </r>
  </si>
  <si>
    <t>8983406571252AL</t>
  </si>
  <si>
    <r>
      <rPr>
        <sz val="9"/>
        <color theme="1"/>
        <rFont val="仿宋_GB2312"/>
        <charset val="134"/>
      </rPr>
      <t>濉溪县南坪会超家具店</t>
    </r>
  </si>
  <si>
    <t>89834065722420L</t>
  </si>
  <si>
    <r>
      <rPr>
        <sz val="9"/>
        <color theme="1"/>
        <rFont val="仿宋_GB2312"/>
        <charset val="134"/>
      </rPr>
      <t>濉溪县韩村玉璐家具城</t>
    </r>
  </si>
  <si>
    <t>898340600004006</t>
  </si>
  <si>
    <r>
      <rPr>
        <sz val="9"/>
        <color theme="1"/>
        <rFont val="仿宋_GB2312"/>
        <charset val="134"/>
      </rPr>
      <t>淮北格森商贸有限公司</t>
    </r>
  </si>
  <si>
    <t>898340600003980</t>
  </si>
  <si>
    <r>
      <rPr>
        <sz val="9"/>
        <color theme="1"/>
        <rFont val="仿宋_GB2312"/>
        <charset val="134"/>
      </rPr>
      <t>濉溪县邹丽家电经营部</t>
    </r>
    <r>
      <rPr>
        <sz val="9"/>
        <color theme="1"/>
        <rFont val="Times New Roman"/>
        <charset val="134"/>
      </rPr>
      <t>(</t>
    </r>
    <r>
      <rPr>
        <sz val="9"/>
        <color theme="1"/>
        <rFont val="仿宋_GB2312"/>
        <charset val="134"/>
      </rPr>
      <t>个体工商户</t>
    </r>
    <r>
      <rPr>
        <sz val="9"/>
        <color theme="1"/>
        <rFont val="Times New Roman"/>
        <charset val="134"/>
      </rPr>
      <t>)</t>
    </r>
  </si>
  <si>
    <t>898340657327180</t>
  </si>
  <si>
    <r>
      <rPr>
        <sz val="9"/>
        <color theme="1"/>
        <rFont val="仿宋_GB2312"/>
        <charset val="134"/>
      </rPr>
      <t>濉溪县铁佛镇丽云电脑门市部</t>
    </r>
  </si>
  <si>
    <t>8983406572241SK</t>
  </si>
  <si>
    <r>
      <rPr>
        <sz val="9"/>
        <color theme="1"/>
        <rFont val="仿宋_GB2312"/>
        <charset val="134"/>
      </rPr>
      <t>濉溪县孙疃远看电子商务服务部</t>
    </r>
  </si>
  <si>
    <t>12613601040007803</t>
  </si>
  <si>
    <t>中国农业银行股份有限公司濉溪孙疃支行</t>
  </si>
  <si>
    <t>103366161365</t>
  </si>
  <si>
    <t>89834065722422Q</t>
  </si>
  <si>
    <r>
      <rPr>
        <sz val="9"/>
        <color theme="1"/>
        <rFont val="仿宋_GB2312"/>
        <charset val="134"/>
      </rPr>
      <t>濉溪县双堆刘超家电门市部</t>
    </r>
  </si>
  <si>
    <t>8983406572241U3</t>
  </si>
  <si>
    <r>
      <rPr>
        <sz val="9"/>
        <color theme="1"/>
        <rFont val="仿宋_GB2312"/>
        <charset val="134"/>
      </rPr>
      <t>濉溪县南坪杨小贝电信服务点</t>
    </r>
  </si>
  <si>
    <t>898340600004037</t>
  </si>
  <si>
    <r>
      <rPr>
        <sz val="9"/>
        <color theme="1"/>
        <rFont val="仿宋_GB2312"/>
        <charset val="134"/>
      </rPr>
      <t>濉溪县韩村秀先家用电器商店</t>
    </r>
  </si>
  <si>
    <t>89834065722424L</t>
  </si>
  <si>
    <r>
      <rPr>
        <sz val="9"/>
        <color theme="1"/>
        <rFont val="仿宋_GB2312"/>
        <charset val="134"/>
      </rPr>
      <t>濉溪县籽粒家电批发服务部</t>
    </r>
    <r>
      <rPr>
        <sz val="9"/>
        <color theme="1"/>
        <rFont val="Times New Roman"/>
        <charset val="134"/>
      </rPr>
      <t>(</t>
    </r>
    <r>
      <rPr>
        <sz val="9"/>
        <color theme="1"/>
        <rFont val="仿宋_GB2312"/>
        <charset val="134"/>
      </rPr>
      <t>个体工商户</t>
    </r>
    <r>
      <rPr>
        <sz val="9"/>
        <color theme="1"/>
        <rFont val="Times New Roman"/>
        <charset val="134"/>
      </rPr>
      <t>)</t>
    </r>
  </si>
  <si>
    <t>8983406573271BY</t>
  </si>
  <si>
    <r>
      <rPr>
        <sz val="9"/>
        <color theme="1"/>
        <rFont val="仿宋_GB2312"/>
        <charset val="134"/>
      </rPr>
      <t>濉溪县张子轩家电门市部</t>
    </r>
    <r>
      <rPr>
        <sz val="9"/>
        <color theme="1"/>
        <rFont val="Times New Roman"/>
        <charset val="134"/>
      </rPr>
      <t>(</t>
    </r>
    <r>
      <rPr>
        <sz val="9"/>
        <color theme="1"/>
        <rFont val="仿宋_GB2312"/>
        <charset val="134"/>
      </rPr>
      <t>个体工商户</t>
    </r>
    <r>
      <rPr>
        <sz val="9"/>
        <color theme="1"/>
        <rFont val="Times New Roman"/>
        <charset val="134"/>
      </rPr>
      <t>)</t>
    </r>
  </si>
  <si>
    <t>8983406572241V6</t>
  </si>
  <si>
    <r>
      <rPr>
        <sz val="9"/>
        <color theme="1"/>
        <rFont val="仿宋_GB2312"/>
        <charset val="134"/>
      </rPr>
      <t>濉溪县五沟凤礼家电门市部</t>
    </r>
  </si>
  <si>
    <t>898340657224206</t>
  </si>
  <si>
    <r>
      <rPr>
        <sz val="9"/>
        <color theme="1"/>
        <rFont val="仿宋_GB2312"/>
        <charset val="134"/>
      </rPr>
      <t>濉溪县四铺吕大春电器专卖店</t>
    </r>
  </si>
  <si>
    <t>898340657224210</t>
  </si>
  <si>
    <r>
      <rPr>
        <sz val="9"/>
        <color theme="1"/>
        <rFont val="仿宋_GB2312"/>
        <charset val="134"/>
      </rPr>
      <t>濉溪县华美电商家用电器服务部</t>
    </r>
    <r>
      <rPr>
        <sz val="9"/>
        <color theme="1"/>
        <rFont val="Times New Roman"/>
        <charset val="134"/>
      </rPr>
      <t>(</t>
    </r>
    <r>
      <rPr>
        <sz val="9"/>
        <color theme="1"/>
        <rFont val="仿宋_GB2312"/>
        <charset val="134"/>
      </rPr>
      <t>个体工商户</t>
    </r>
    <r>
      <rPr>
        <sz val="9"/>
        <color theme="1"/>
        <rFont val="Times New Roman"/>
        <charset val="134"/>
      </rPr>
      <t>)</t>
    </r>
  </si>
  <si>
    <t>8983406572241KN</t>
  </si>
  <si>
    <r>
      <rPr>
        <sz val="9"/>
        <color theme="1"/>
        <rFont val="仿宋_GB2312"/>
        <charset val="134"/>
      </rPr>
      <t>淮北市臻明商贸有限公司</t>
    </r>
  </si>
  <si>
    <t>8983406572241UU</t>
  </si>
  <si>
    <r>
      <rPr>
        <sz val="9"/>
        <color theme="1"/>
        <rFont val="仿宋_GB2312"/>
        <charset val="134"/>
      </rPr>
      <t>濉溪县秀丽家电门市部</t>
    </r>
  </si>
  <si>
    <t>8983406572241ZF</t>
  </si>
  <si>
    <r>
      <rPr>
        <sz val="9"/>
        <color theme="1"/>
        <rFont val="仿宋_GB2312"/>
        <charset val="134"/>
      </rPr>
      <t>濉溪县献山卧龙海尔专卖店</t>
    </r>
  </si>
  <si>
    <t>89834065722420U</t>
  </si>
  <si>
    <r>
      <rPr>
        <sz val="9"/>
        <color theme="1"/>
        <rFont val="仿宋_GB2312"/>
        <charset val="134"/>
      </rPr>
      <t>濉溪县双堆天良摩托家电门市部</t>
    </r>
  </si>
  <si>
    <t>89834065722423J</t>
  </si>
  <si>
    <r>
      <rPr>
        <sz val="9"/>
        <color theme="1"/>
        <rFont val="仿宋_GB2312"/>
        <charset val="134"/>
      </rPr>
      <t>濉溪县南坪郜飞家电门市部</t>
    </r>
  </si>
  <si>
    <t>89834065722424M</t>
  </si>
  <si>
    <r>
      <rPr>
        <sz val="9"/>
        <color theme="1"/>
        <rFont val="仿宋_GB2312"/>
        <charset val="134"/>
      </rPr>
      <t>濉溪县刘桥松扬家用电器店</t>
    </r>
  </si>
  <si>
    <t>8983406572241KR</t>
  </si>
  <si>
    <r>
      <rPr>
        <sz val="9"/>
        <color theme="1"/>
        <rFont val="仿宋_GB2312"/>
        <charset val="134"/>
      </rPr>
      <t>淮北市铭怀商贸有限公司</t>
    </r>
  </si>
  <si>
    <t>8983406572241ZJ</t>
  </si>
  <si>
    <r>
      <rPr>
        <sz val="9"/>
        <color theme="1"/>
        <rFont val="仿宋_GB2312"/>
        <charset val="134"/>
      </rPr>
      <t>濉溪县赵德乐家电门市部</t>
    </r>
  </si>
  <si>
    <t>8983406572241SG</t>
  </si>
  <si>
    <r>
      <rPr>
        <sz val="9"/>
        <color theme="1"/>
        <rFont val="仿宋_GB2312"/>
        <charset val="134"/>
      </rPr>
      <t>濉溪县孙疃天娇电子商务服务站</t>
    </r>
  </si>
  <si>
    <t>8983406572241S7</t>
  </si>
  <si>
    <r>
      <rPr>
        <sz val="9"/>
        <color theme="1"/>
        <rFont val="仿宋_GB2312"/>
        <charset val="134"/>
      </rPr>
      <t>濉溪县孙町春雨家电门市部</t>
    </r>
  </si>
  <si>
    <t>8983406572241W8</t>
  </si>
  <si>
    <r>
      <rPr>
        <sz val="9"/>
        <color theme="1"/>
        <rFont val="仿宋_GB2312"/>
        <charset val="134"/>
      </rPr>
      <t>濉溪县双堆琦睿家电门市部</t>
    </r>
  </si>
  <si>
    <t>8983406572241UX</t>
  </si>
  <si>
    <r>
      <rPr>
        <sz val="9"/>
        <color theme="1"/>
        <rFont val="仿宋_GB2312"/>
        <charset val="134"/>
      </rPr>
      <t>濉溪县胜昔家电门市部</t>
    </r>
  </si>
  <si>
    <t>8983406572241RB</t>
  </si>
  <si>
    <r>
      <rPr>
        <sz val="9"/>
        <color theme="1"/>
        <rFont val="仿宋_GB2312"/>
        <charset val="134"/>
      </rPr>
      <t>濉溪县三铺曹健百货门市部</t>
    </r>
  </si>
  <si>
    <t>8983406572241M9</t>
  </si>
  <si>
    <r>
      <rPr>
        <sz val="9"/>
        <color theme="1"/>
        <rFont val="仿宋_GB2312"/>
        <charset val="134"/>
      </rPr>
      <t>濉溪县齐美商贸有限公司</t>
    </r>
  </si>
  <si>
    <t>8983406572241UG</t>
  </si>
  <si>
    <r>
      <rPr>
        <sz val="9"/>
        <color theme="1"/>
        <rFont val="仿宋_GB2312"/>
        <charset val="134"/>
      </rPr>
      <t>濉溪县刘桥玉隆家电门市部</t>
    </r>
  </si>
  <si>
    <t>8983406572241PX</t>
  </si>
  <si>
    <r>
      <rPr>
        <sz val="9"/>
        <color theme="1"/>
        <rFont val="仿宋_GB2312"/>
        <charset val="134"/>
      </rPr>
      <t>濉溪县临涣大卫家用电器经营部</t>
    </r>
  </si>
  <si>
    <t>898340600004002</t>
  </si>
  <si>
    <r>
      <rPr>
        <sz val="9"/>
        <color theme="1"/>
        <rFont val="仿宋_GB2312"/>
        <charset val="134"/>
      </rPr>
      <t>濉溪县珈宁电器经营部</t>
    </r>
    <r>
      <rPr>
        <sz val="9"/>
        <color theme="1"/>
        <rFont val="Times New Roman"/>
        <charset val="134"/>
      </rPr>
      <t>(</t>
    </r>
    <r>
      <rPr>
        <sz val="9"/>
        <color theme="1"/>
        <rFont val="仿宋_GB2312"/>
        <charset val="134"/>
      </rPr>
      <t>个体工商户</t>
    </r>
    <r>
      <rPr>
        <sz val="9"/>
        <color theme="1"/>
        <rFont val="Times New Roman"/>
        <charset val="134"/>
      </rPr>
      <t>)</t>
    </r>
  </si>
  <si>
    <t>89834065722421H</t>
  </si>
  <si>
    <r>
      <rPr>
        <sz val="9"/>
        <color theme="1"/>
        <rFont val="仿宋_GB2312"/>
        <charset val="134"/>
      </rPr>
      <t>濉溪县韩村永光五金电器商店</t>
    </r>
  </si>
  <si>
    <t>89834065722422L</t>
  </si>
  <si>
    <r>
      <rPr>
        <sz val="9"/>
        <color theme="1"/>
        <rFont val="仿宋_GB2312"/>
        <charset val="134"/>
      </rPr>
      <t>淮北亚丹商贸有限公司</t>
    </r>
  </si>
  <si>
    <t>8983406572241V3</t>
  </si>
  <si>
    <r>
      <rPr>
        <sz val="9"/>
        <color theme="1"/>
        <rFont val="仿宋_GB2312"/>
        <charset val="134"/>
      </rPr>
      <t>濉溪县五沟向阳家电门市部</t>
    </r>
  </si>
  <si>
    <t>934066013000326518</t>
  </si>
  <si>
    <t>中国邮政储蓄银行股份有限公司濉溪支行</t>
  </si>
  <si>
    <t>403366100524</t>
  </si>
  <si>
    <t>89834065722423X</t>
  </si>
  <si>
    <r>
      <rPr>
        <sz val="9"/>
        <color theme="1"/>
        <rFont val="仿宋_GB2312"/>
        <charset val="134"/>
      </rPr>
      <t>濉溪县孙疃亚东家电商城</t>
    </r>
  </si>
  <si>
    <t>89834065722421U</t>
  </si>
  <si>
    <r>
      <rPr>
        <sz val="9"/>
        <color theme="1"/>
        <rFont val="仿宋_GB2312"/>
        <charset val="134"/>
      </rPr>
      <t>濉溪县孙疃国泰家电门市部</t>
    </r>
  </si>
  <si>
    <t>89834065722423A</t>
  </si>
  <si>
    <r>
      <rPr>
        <sz val="9"/>
        <color theme="1"/>
        <rFont val="仿宋_GB2312"/>
        <charset val="134"/>
      </rPr>
      <t>濉溪县四铺秀峰家具电器门市部</t>
    </r>
  </si>
  <si>
    <t>8983406572241VZ</t>
  </si>
  <si>
    <r>
      <rPr>
        <sz val="9"/>
        <color theme="1"/>
        <rFont val="仿宋_GB2312"/>
        <charset val="134"/>
      </rPr>
      <t>濉溪县双堆培林五金门市部</t>
    </r>
  </si>
  <si>
    <t>8983406572241ZY</t>
  </si>
  <si>
    <r>
      <rPr>
        <sz val="9"/>
        <color theme="1"/>
        <rFont val="仿宋_GB2312"/>
        <charset val="134"/>
      </rPr>
      <t>濉溪县跨博电器批发部</t>
    </r>
    <r>
      <rPr>
        <sz val="9"/>
        <color theme="1"/>
        <rFont val="Times New Roman"/>
        <charset val="134"/>
      </rPr>
      <t>(</t>
    </r>
    <r>
      <rPr>
        <sz val="9"/>
        <color theme="1"/>
        <rFont val="仿宋_GB2312"/>
        <charset val="134"/>
      </rPr>
      <t>个体工商户</t>
    </r>
    <r>
      <rPr>
        <sz val="9"/>
        <color theme="1"/>
        <rFont val="Times New Roman"/>
        <charset val="134"/>
      </rPr>
      <t>)</t>
    </r>
  </si>
  <si>
    <t>898340600003863</t>
  </si>
  <si>
    <r>
      <rPr>
        <sz val="9"/>
        <color theme="1"/>
        <rFont val="仿宋_GB2312"/>
        <charset val="134"/>
      </rPr>
      <t>濉溪县开发区卫军电器商行</t>
    </r>
  </si>
  <si>
    <t>12614201040008114</t>
  </si>
  <si>
    <t>中国农业银行股份有限公司濉溪大厦分行</t>
  </si>
  <si>
    <t>103366161429</t>
  </si>
  <si>
    <t>89834065722422D</t>
  </si>
  <si>
    <r>
      <rPr>
        <sz val="9"/>
        <color theme="1"/>
        <rFont val="仿宋_GB2312"/>
        <charset val="134"/>
      </rPr>
      <t>淮北元扬商贸有限公司</t>
    </r>
  </si>
  <si>
    <t>8983406572241M6</t>
  </si>
  <si>
    <r>
      <rPr>
        <sz val="9"/>
        <color theme="1"/>
        <rFont val="仿宋_GB2312"/>
        <charset val="134"/>
      </rPr>
      <t>淮北市海豪商贸有限公司</t>
    </r>
  </si>
  <si>
    <t>20010046130866600000018</t>
  </si>
  <si>
    <t>淮北农村商业银行股份有限公司口子支行</t>
  </si>
  <si>
    <t>402366101054</t>
  </si>
  <si>
    <t>898340609057832</t>
  </si>
  <si>
    <r>
      <rPr>
        <sz val="9"/>
        <color theme="1"/>
        <rFont val="仿宋_GB2312"/>
        <charset val="134"/>
      </rPr>
      <t>京东五星电器集团</t>
    </r>
    <r>
      <rPr>
        <sz val="9"/>
        <color theme="1"/>
        <rFont val="Times New Roman"/>
        <charset val="134"/>
      </rPr>
      <t>(</t>
    </r>
    <r>
      <rPr>
        <sz val="9"/>
        <color theme="1"/>
        <rFont val="仿宋_GB2312"/>
        <charset val="134"/>
      </rPr>
      <t>淮北</t>
    </r>
    <r>
      <rPr>
        <sz val="9"/>
        <color theme="1"/>
        <rFont val="Times New Roman"/>
        <charset val="134"/>
      </rPr>
      <t>)</t>
    </r>
    <r>
      <rPr>
        <sz val="9"/>
        <color theme="1"/>
        <rFont val="仿宋_GB2312"/>
        <charset val="134"/>
      </rPr>
      <t>有限公司</t>
    </r>
  </si>
  <si>
    <t>34050164860800002433</t>
  </si>
  <si>
    <r>
      <rPr>
        <sz val="9"/>
        <color theme="1"/>
        <rFont val="仿宋_GB2312"/>
        <charset val="134"/>
      </rPr>
      <t>中国建设银行股份有限公司淮北惠黎支行</t>
    </r>
  </si>
  <si>
    <t>105366000028</t>
  </si>
  <si>
    <r>
      <t>2026</t>
    </r>
    <r>
      <rPr>
        <sz val="9"/>
        <rFont val="仿宋_GB2312"/>
        <charset val="134"/>
      </rPr>
      <t>淮北市相山区家电购新补贴资金</t>
    </r>
  </si>
  <si>
    <t>8983406572241EL</t>
  </si>
  <si>
    <r>
      <rPr>
        <sz val="9"/>
        <color theme="1"/>
        <rFont val="仿宋_GB2312"/>
        <charset val="134"/>
      </rPr>
      <t>淮北双宏商贸有限公司</t>
    </r>
  </si>
  <si>
    <t>12611601040007961</t>
  </si>
  <si>
    <r>
      <rPr>
        <sz val="9"/>
        <color theme="1"/>
        <rFont val="仿宋_GB2312"/>
        <charset val="134"/>
      </rPr>
      <t>中国农业银行淮北步行街支行</t>
    </r>
  </si>
  <si>
    <t>103366061168</t>
  </si>
  <si>
    <t>8983406572241G6</t>
  </si>
  <si>
    <r>
      <rPr>
        <sz val="9"/>
        <color theme="1"/>
        <rFont val="仿宋_GB2312"/>
        <charset val="134"/>
      </rPr>
      <t>淮北市冠杰贸易有限公司</t>
    </r>
  </si>
  <si>
    <t>561900447110701</t>
  </si>
  <si>
    <r>
      <rPr>
        <sz val="9"/>
        <color theme="1"/>
        <rFont val="仿宋_GB2312"/>
        <charset val="134"/>
      </rPr>
      <t>招商银行淮北分行营业部</t>
    </r>
  </si>
  <si>
    <t>308366030024</t>
  </si>
  <si>
    <t>8983406572241GC</t>
  </si>
  <si>
    <r>
      <rPr>
        <sz val="9"/>
        <color theme="1"/>
        <rFont val="仿宋_GB2312"/>
        <charset val="134"/>
      </rPr>
      <t>淮北市星鸿商贸有限公司</t>
    </r>
  </si>
  <si>
    <t>34050164660800000668</t>
  </si>
  <si>
    <r>
      <rPr>
        <sz val="9"/>
        <color theme="1"/>
        <rFont val="仿宋_GB2312"/>
        <charset val="134"/>
      </rPr>
      <t>中国建设银行股份有限公司淮北黎苑支行</t>
    </r>
  </si>
  <si>
    <t>105366000165</t>
  </si>
  <si>
    <t>898340600003319</t>
  </si>
  <si>
    <r>
      <rPr>
        <sz val="9"/>
        <color theme="1"/>
        <rFont val="仿宋_GB2312"/>
        <charset val="134"/>
      </rPr>
      <t>安徽夕蕊商贸有限公司</t>
    </r>
  </si>
  <si>
    <t>12611101040008614</t>
  </si>
  <si>
    <r>
      <rPr>
        <sz val="9"/>
        <color theme="1"/>
        <rFont val="仿宋_GB2312"/>
        <charset val="134"/>
      </rPr>
      <t>中国农业银行股份有限公司淮北东区支行</t>
    </r>
  </si>
  <si>
    <t>103366061117</t>
  </si>
  <si>
    <t>8983406572241HW</t>
  </si>
  <si>
    <r>
      <rPr>
        <sz val="9"/>
        <color theme="1"/>
        <rFont val="仿宋_GB2312"/>
        <charset val="134"/>
      </rPr>
      <t>淮北市帝隆商贸有限责任公司</t>
    </r>
  </si>
  <si>
    <t>1305016109022564561</t>
  </si>
  <si>
    <r>
      <rPr>
        <sz val="9"/>
        <color theme="1"/>
        <rFont val="仿宋_GB2312"/>
        <charset val="134"/>
      </rPr>
      <t>中国工商银行股份有限公司淮北淮海路支行</t>
    </r>
  </si>
  <si>
    <t>102366000024</t>
  </si>
  <si>
    <t>8983406572241G9</t>
  </si>
  <si>
    <r>
      <rPr>
        <sz val="9"/>
        <color theme="1"/>
        <rFont val="仿宋_GB2312"/>
        <charset val="134"/>
      </rPr>
      <t>安徽省魏刚贸易有限公司</t>
    </r>
  </si>
  <si>
    <t>561900048710103</t>
  </si>
  <si>
    <r>
      <rPr>
        <sz val="9"/>
        <color theme="1"/>
        <rFont val="仿宋_GB2312"/>
        <charset val="134"/>
      </rPr>
      <t>招商银行股份有限公司淮北分行营业部</t>
    </r>
  </si>
  <si>
    <t>8983406572241GV</t>
  </si>
  <si>
    <r>
      <rPr>
        <sz val="9"/>
        <color theme="1"/>
        <rFont val="仿宋_GB2312"/>
        <charset val="134"/>
      </rPr>
      <t>淮北鼎顺电器销售有限公司</t>
    </r>
  </si>
  <si>
    <t>34001646408053001367</t>
  </si>
  <si>
    <r>
      <rPr>
        <sz val="9"/>
        <color theme="1"/>
        <rFont val="仿宋_GB2312"/>
        <charset val="134"/>
      </rPr>
      <t>中国建设银行股份有限公司淮北开发区支行</t>
    </r>
    <r>
      <rPr>
        <sz val="9"/>
        <color theme="1"/>
        <rFont val="Times New Roman"/>
        <charset val="134"/>
      </rPr>
      <t xml:space="preserve"> </t>
    </r>
  </si>
  <si>
    <t>105366000149</t>
  </si>
  <si>
    <t>898340600003410</t>
  </si>
  <si>
    <r>
      <rPr>
        <sz val="9"/>
        <color theme="1"/>
        <rFont val="仿宋_GB2312"/>
        <charset val="134"/>
      </rPr>
      <t>淮北鼎泓均泰商贸有限公司</t>
    </r>
  </si>
  <si>
    <t>34050164640800001538</t>
  </si>
  <si>
    <r>
      <rPr>
        <sz val="9"/>
        <color theme="1"/>
        <rFont val="仿宋_GB2312"/>
        <charset val="134"/>
      </rPr>
      <t>中国建设银行股份有限公司淮北开发区支行</t>
    </r>
  </si>
  <si>
    <t>8983406572241DT</t>
  </si>
  <si>
    <r>
      <rPr>
        <sz val="9"/>
        <color theme="1"/>
        <rFont val="仿宋_GB2312"/>
        <charset val="134"/>
      </rPr>
      <t>苏宁易购集团股份有限公司财务中心</t>
    </r>
  </si>
  <si>
    <t>32050188170000002251</t>
  </si>
  <si>
    <r>
      <rPr>
        <sz val="9"/>
        <color theme="1"/>
        <rFont val="仿宋_GB2312"/>
        <charset val="134"/>
      </rPr>
      <t>中国建设银行股份有限公司南京徐庄软件园支行</t>
    </r>
  </si>
  <si>
    <t>105301000290</t>
  </si>
  <si>
    <t>8983406572241JW</t>
  </si>
  <si>
    <r>
      <rPr>
        <sz val="9"/>
        <color theme="1"/>
        <rFont val="仿宋_GB2312"/>
        <charset val="134"/>
      </rPr>
      <t>安徽厚丰通讯工程有限公司</t>
    </r>
  </si>
  <si>
    <t>1305292009200047881</t>
  </si>
  <si>
    <r>
      <rPr>
        <sz val="9"/>
        <color theme="1"/>
        <rFont val="仿宋_GB2312"/>
        <charset val="134"/>
      </rPr>
      <t>中国工商银行股份有限公司淮北人民西路支行</t>
    </r>
  </si>
  <si>
    <t>102366000223</t>
  </si>
  <si>
    <t>8983406572241GP</t>
  </si>
  <si>
    <r>
      <rPr>
        <sz val="9"/>
        <color theme="1"/>
        <rFont val="仿宋_GB2312"/>
        <charset val="134"/>
      </rPr>
      <t>淮北市康旭商贸有限公司</t>
    </r>
  </si>
  <si>
    <t>8888888366221065</t>
  </si>
  <si>
    <r>
      <rPr>
        <sz val="9"/>
        <color theme="1"/>
        <rFont val="仿宋_GB2312"/>
        <charset val="134"/>
      </rPr>
      <t>浙江网商银行</t>
    </r>
  </si>
  <si>
    <t>323331000001</t>
  </si>
  <si>
    <t>8983406572241SX</t>
  </si>
  <si>
    <r>
      <rPr>
        <sz val="9"/>
        <color theme="1"/>
        <rFont val="仿宋_GB2312"/>
        <charset val="134"/>
      </rPr>
      <t>淮北市相山区曹刚百货店</t>
    </r>
  </si>
  <si>
    <t>34050164510800001340</t>
  </si>
  <si>
    <r>
      <rPr>
        <sz val="9"/>
        <color theme="1"/>
        <rFont val="仿宋_GB2312"/>
        <charset val="134"/>
      </rPr>
      <t>中国建设银行股份有限公司濉溪淮海路支行</t>
    </r>
  </si>
  <si>
    <t>105366000077</t>
  </si>
  <si>
    <t>8983406572241HJ</t>
  </si>
  <si>
    <r>
      <rPr>
        <sz val="9"/>
        <color theme="1"/>
        <rFont val="仿宋_GB2312"/>
        <charset val="134"/>
      </rPr>
      <t>淮北市庆博商贸有限公司</t>
    </r>
  </si>
  <si>
    <t>1330601021000244382</t>
  </si>
  <si>
    <r>
      <rPr>
        <sz val="9"/>
        <color theme="1"/>
        <rFont val="仿宋_GB2312"/>
        <charset val="134"/>
      </rPr>
      <t>徽商银行淮北相西支行</t>
    </r>
  </si>
  <si>
    <t>319366006019</t>
  </si>
  <si>
    <t>898340609100293</t>
  </si>
  <si>
    <r>
      <rPr>
        <sz val="9"/>
        <color theme="1"/>
        <rFont val="仿宋_GB2312"/>
        <charset val="134"/>
      </rPr>
      <t>淮北齐腾商贸有限公司</t>
    </r>
  </si>
  <si>
    <t>20010505813766600000019</t>
  </si>
  <si>
    <r>
      <rPr>
        <sz val="9"/>
        <color theme="1"/>
        <rFont val="仿宋_GB2312"/>
        <charset val="134"/>
      </rPr>
      <t>淮北农村商业银行股份有限公司朝阳支行</t>
    </r>
  </si>
  <si>
    <t>402366000363</t>
  </si>
  <si>
    <t>8983406572241EE</t>
  </si>
  <si>
    <r>
      <rPr>
        <sz val="9"/>
        <color theme="1"/>
        <rFont val="仿宋_GB2312"/>
        <charset val="134"/>
      </rPr>
      <t>淮北利侠商贸有限公司</t>
    </r>
  </si>
  <si>
    <t>225020976461000002</t>
  </si>
  <si>
    <r>
      <rPr>
        <sz val="9"/>
        <color theme="1"/>
        <rFont val="仿宋_GB2312"/>
        <charset val="134"/>
      </rPr>
      <t>徽商银行淮北阳光支行</t>
    </r>
  </si>
  <si>
    <t>319366000233</t>
  </si>
  <si>
    <t>8983406572241K5</t>
  </si>
  <si>
    <r>
      <rPr>
        <sz val="9"/>
        <color theme="1"/>
        <rFont val="仿宋_GB2312"/>
        <charset val="134"/>
      </rPr>
      <t>淮北市相山区宏源电器土楼连锁店</t>
    </r>
  </si>
  <si>
    <t>20000328718110300000026</t>
  </si>
  <si>
    <r>
      <rPr>
        <sz val="9"/>
        <color theme="1"/>
        <rFont val="仿宋_GB2312"/>
        <charset val="134"/>
      </rPr>
      <t>淮北农村商业银行股份有限公司渠沟支行</t>
    </r>
  </si>
  <si>
    <t>402366000023</t>
  </si>
  <si>
    <t>8983406572241S1</t>
  </si>
  <si>
    <r>
      <rPr>
        <sz val="9"/>
        <color theme="1"/>
        <rFont val="仿宋_GB2312"/>
        <charset val="134"/>
      </rPr>
      <t>淮北市党李晴商贸有限公司</t>
    </r>
  </si>
  <si>
    <t>934007010035989014</t>
  </si>
  <si>
    <r>
      <rPr>
        <sz val="9"/>
        <color theme="1"/>
        <rFont val="仿宋_GB2312"/>
        <charset val="134"/>
      </rPr>
      <t>中国邮政储蓄银行股份有限公司淮北市分行</t>
    </r>
  </si>
  <si>
    <t>403366000021</t>
  </si>
  <si>
    <t>89834065722424C</t>
  </si>
  <si>
    <r>
      <rPr>
        <sz val="9"/>
        <color theme="1"/>
        <rFont val="仿宋_GB2312"/>
        <charset val="134"/>
      </rPr>
      <t>淮北美博商贸有限公司</t>
    </r>
  </si>
  <si>
    <t>1305038109200035027</t>
  </si>
  <si>
    <r>
      <rPr>
        <sz val="9"/>
        <color theme="1"/>
        <rFont val="仿宋_GB2312"/>
        <charset val="134"/>
      </rPr>
      <t>中国工商银行股份有限公司淮北城建支行</t>
    </r>
  </si>
  <si>
    <t>102366000145</t>
  </si>
  <si>
    <t>89834065722421N</t>
  </si>
  <si>
    <r>
      <rPr>
        <sz val="9"/>
        <color theme="1"/>
        <rFont val="仿宋_GB2312"/>
        <charset val="134"/>
      </rPr>
      <t>淮北市相山区坤乾家电经销部</t>
    </r>
  </si>
  <si>
    <t>20000240356010300000018</t>
  </si>
  <si>
    <r>
      <rPr>
        <sz val="9"/>
        <color theme="1"/>
        <rFont val="仿宋_GB2312"/>
        <charset val="134"/>
      </rPr>
      <t>淮北农村商业银行股份有限公司钟楼支行</t>
    </r>
  </si>
  <si>
    <t>8983406572241LN</t>
  </si>
  <si>
    <r>
      <rPr>
        <sz val="9"/>
        <color theme="1"/>
        <rFont val="仿宋_GB2312"/>
        <charset val="134"/>
      </rPr>
      <t>安徽联汇机电设备有限公司</t>
    </r>
  </si>
  <si>
    <t>1305016709200044520</t>
  </si>
  <si>
    <r>
      <rPr>
        <sz val="9"/>
        <color theme="1"/>
        <rFont val="仿宋_GB2312"/>
        <charset val="134"/>
      </rPr>
      <t>中国工商银行股份有限公司淮北杜集支行</t>
    </r>
  </si>
  <si>
    <t>102366000073</t>
  </si>
  <si>
    <t>8983406572241MX</t>
  </si>
  <si>
    <r>
      <rPr>
        <sz val="9"/>
        <color theme="1"/>
        <rFont val="仿宋_GB2312"/>
        <charset val="134"/>
      </rPr>
      <t>安徽富宇环境工程有限公司</t>
    </r>
  </si>
  <si>
    <t>34050164360800000438</t>
  </si>
  <si>
    <r>
      <rPr>
        <sz val="9"/>
        <color theme="1"/>
        <rFont val="仿宋_GB2312"/>
        <charset val="134"/>
      </rPr>
      <t>中国建设银行股份有限公司淮北人民中路支行</t>
    </r>
  </si>
  <si>
    <t>105366000173</t>
  </si>
  <si>
    <t>8983406572241JE</t>
  </si>
  <si>
    <r>
      <rPr>
        <sz val="9"/>
        <color theme="1"/>
        <rFont val="仿宋_GB2312"/>
        <charset val="134"/>
      </rPr>
      <t>淮北市志帆贸易有限公司</t>
    </r>
  </si>
  <si>
    <t>1305292009200024441</t>
  </si>
  <si>
    <t>89834065722423Q</t>
  </si>
  <si>
    <r>
      <rPr>
        <sz val="9"/>
        <color theme="1"/>
        <rFont val="仿宋_GB2312"/>
        <charset val="134"/>
      </rPr>
      <t>淮北市相山区魏道光家电经销部</t>
    </r>
  </si>
  <si>
    <t>561900591710401</t>
  </si>
  <si>
    <r>
      <rPr>
        <sz val="9"/>
        <color theme="1"/>
        <rFont val="仿宋_GB2312"/>
        <charset val="134"/>
      </rPr>
      <t>招商银行股份有限公司淮北分行</t>
    </r>
  </si>
  <si>
    <t>8983406572241FE</t>
  </si>
  <si>
    <r>
      <rPr>
        <sz val="9"/>
        <color theme="1"/>
        <rFont val="仿宋_GB2312"/>
        <charset val="134"/>
      </rPr>
      <t>淮北市旭梓商贸有限公司</t>
    </r>
  </si>
  <si>
    <t>34050164610800000512</t>
  </si>
  <si>
    <r>
      <rPr>
        <sz val="9"/>
        <color theme="1"/>
        <rFont val="仿宋_GB2312"/>
        <charset val="134"/>
      </rPr>
      <t>中国建设银行股份有限公司淮北西城支行</t>
    </r>
  </si>
  <si>
    <t>105366000116</t>
  </si>
  <si>
    <t>8983406572241QF</t>
  </si>
  <si>
    <r>
      <rPr>
        <sz val="9"/>
        <color theme="1"/>
        <rFont val="仿宋_GB2312"/>
        <charset val="134"/>
      </rPr>
      <t>淮北市万维商贸有限公司</t>
    </r>
  </si>
  <si>
    <t>1305203009100004588</t>
  </si>
  <si>
    <r>
      <rPr>
        <sz val="9"/>
        <color theme="1"/>
        <rFont val="仿宋_GB2312"/>
        <charset val="134"/>
      </rPr>
      <t>中国工商银行股份有限公司淮北人民东路支行</t>
    </r>
  </si>
  <si>
    <t>102366000434</t>
  </si>
  <si>
    <t>8983406572241YT</t>
  </si>
  <si>
    <r>
      <rPr>
        <sz val="9"/>
        <color theme="1"/>
        <rFont val="仿宋_GB2312"/>
        <charset val="134"/>
      </rPr>
      <t>淮北市美妙商贸有限公司</t>
    </r>
  </si>
  <si>
    <t>34050164220100001217</t>
  </si>
  <si>
    <r>
      <rPr>
        <sz val="9"/>
        <color theme="1"/>
        <rFont val="仿宋_GB2312"/>
        <charset val="134"/>
      </rPr>
      <t>中国建设银行股份有限公司淮北桓谭路支行</t>
    </r>
  </si>
  <si>
    <t>105366100272</t>
  </si>
  <si>
    <t>898340657221483</t>
  </si>
  <si>
    <r>
      <rPr>
        <sz val="9"/>
        <color theme="1"/>
        <rFont val="仿宋_GB2312"/>
        <charset val="134"/>
      </rPr>
      <t>淮北市天艺科贸有限责任公司</t>
    </r>
  </si>
  <si>
    <t>34001642208050211034</t>
  </si>
  <si>
    <r>
      <rPr>
        <sz val="9"/>
        <color theme="1"/>
        <rFont val="仿宋_GB2312"/>
        <charset val="134"/>
      </rPr>
      <t>中国建设银行股份有限公司淮北东城支行</t>
    </r>
  </si>
  <si>
    <t>105366000036</t>
  </si>
  <si>
    <t>8983406572241UR</t>
  </si>
  <si>
    <r>
      <rPr>
        <sz val="9"/>
        <color theme="1"/>
        <rFont val="仿宋_GB2312"/>
        <charset val="134"/>
      </rPr>
      <t>淮北市相山区友松家电城</t>
    </r>
  </si>
  <si>
    <t>20010508903466600000011</t>
  </si>
  <si>
    <r>
      <rPr>
        <sz val="9"/>
        <color theme="1"/>
        <rFont val="仿宋_GB2312"/>
        <charset val="134"/>
      </rPr>
      <t>淮北市农村商业银行股份有限公司钟楼支行</t>
    </r>
  </si>
  <si>
    <t>402366000478</t>
  </si>
  <si>
    <t>8983406572241QW</t>
  </si>
  <si>
    <r>
      <rPr>
        <sz val="9"/>
        <color theme="1"/>
        <rFont val="仿宋_GB2312"/>
        <charset val="134"/>
      </rPr>
      <t>淮北市创讯商贸有限责任公司</t>
    </r>
  </si>
  <si>
    <t>34050164220100001124</t>
  </si>
  <si>
    <t>8983406572241SR</t>
  </si>
  <si>
    <r>
      <rPr>
        <sz val="9"/>
        <color theme="1"/>
        <rFont val="仿宋_GB2312"/>
        <charset val="134"/>
      </rPr>
      <t>淮北瑞飞商贸有限公司</t>
    </r>
  </si>
  <si>
    <t>1305020009200064511</t>
  </si>
  <si>
    <r>
      <rPr>
        <sz val="9"/>
        <color theme="1"/>
        <rFont val="仿宋_GB2312"/>
        <charset val="134"/>
      </rPr>
      <t>中国工商银行股份有限公司淮北牡丹支行</t>
    </r>
  </si>
  <si>
    <t>102366000137</t>
  </si>
  <si>
    <t>89834065722424E</t>
  </si>
  <si>
    <r>
      <rPr>
        <sz val="9"/>
        <color theme="1"/>
        <rFont val="仿宋_GB2312"/>
        <charset val="134"/>
      </rPr>
      <t>淮北大润发商贸有限公司相山分公司</t>
    </r>
  </si>
  <si>
    <t>1305020109898989808</t>
  </si>
  <si>
    <r>
      <rPr>
        <sz val="9"/>
        <color theme="1"/>
        <rFont val="仿宋_GB2312"/>
        <charset val="134"/>
      </rPr>
      <t>工行淮北分行汇通支行</t>
    </r>
  </si>
  <si>
    <t>102366000129</t>
  </si>
  <si>
    <t>89834065722422S</t>
  </si>
  <si>
    <r>
      <rPr>
        <sz val="9"/>
        <color theme="1"/>
        <rFont val="仿宋_GB2312"/>
        <charset val="134"/>
      </rPr>
      <t>淮北沐枫商贸有限公司</t>
    </r>
  </si>
  <si>
    <t>178266083237</t>
  </si>
  <si>
    <r>
      <rPr>
        <sz val="9"/>
        <color theme="1"/>
        <rFont val="仿宋_GB2312"/>
        <charset val="134"/>
      </rPr>
      <t>中国银行股份有限公司淮北南黎支行</t>
    </r>
  </si>
  <si>
    <t>104366004412</t>
  </si>
  <si>
    <t>8983406572241Z2</t>
  </si>
  <si>
    <r>
      <rPr>
        <sz val="9"/>
        <color theme="1"/>
        <rFont val="仿宋_GB2312"/>
        <charset val="134"/>
      </rPr>
      <t>淮北创越商贸有限公司</t>
    </r>
  </si>
  <si>
    <t>3405 0164 6708 0977 7777</t>
  </si>
  <si>
    <r>
      <rPr>
        <sz val="9"/>
        <color theme="1"/>
        <rFont val="仿宋_GB2312"/>
        <charset val="134"/>
      </rPr>
      <t>中国建设银行淮北人民中路支行</t>
    </r>
  </si>
  <si>
    <t>105366000296</t>
  </si>
  <si>
    <t>89834065722421P</t>
  </si>
  <si>
    <r>
      <rPr>
        <sz val="9"/>
        <color theme="1"/>
        <rFont val="仿宋_GB2312"/>
        <charset val="134"/>
      </rPr>
      <t>淮北市相山区明俭家具家电城</t>
    </r>
  </si>
  <si>
    <t>34050164650800000365</t>
  </si>
  <si>
    <r>
      <rPr>
        <sz val="9"/>
        <color theme="1"/>
        <rFont val="仿宋_GB2312"/>
        <charset val="134"/>
      </rPr>
      <t>中国建设银行股份有限公司淮北东山路支行</t>
    </r>
  </si>
  <si>
    <t>105366000157</t>
  </si>
  <si>
    <t>8983406572241Q3</t>
  </si>
  <si>
    <r>
      <rPr>
        <sz val="9"/>
        <color theme="1"/>
        <rFont val="仿宋_GB2312"/>
        <charset val="134"/>
      </rPr>
      <t>淮北佳泰环境工程有限公司</t>
    </r>
  </si>
  <si>
    <t>223016534101000002</t>
  </si>
  <si>
    <r>
      <rPr>
        <sz val="9"/>
        <color theme="1"/>
        <rFont val="仿宋_GB2312"/>
        <charset val="134"/>
      </rPr>
      <t>徽商银行股份有限公司淮北开发区支行</t>
    </r>
  </si>
  <si>
    <t>319366007013</t>
  </si>
  <si>
    <t>8983406572241LG</t>
  </si>
  <si>
    <r>
      <rPr>
        <sz val="9"/>
        <color theme="1"/>
        <rFont val="仿宋_GB2312"/>
        <charset val="134"/>
      </rPr>
      <t>淮北市祥艳商贸有限公司</t>
    </r>
  </si>
  <si>
    <t>185711537650</t>
  </si>
  <si>
    <r>
      <rPr>
        <sz val="9"/>
        <color theme="1"/>
        <rFont val="仿宋_GB2312"/>
        <charset val="134"/>
      </rPr>
      <t>中国银行股份有限公司淮北梅苑路支行</t>
    </r>
  </si>
  <si>
    <t>104366000021</t>
  </si>
  <si>
    <t>89834065722421F</t>
  </si>
  <si>
    <r>
      <rPr>
        <sz val="9"/>
        <color theme="1"/>
        <rFont val="仿宋_GB2312"/>
        <charset val="134"/>
      </rPr>
      <t>淮北市相山区张芳电器批发部</t>
    </r>
  </si>
  <si>
    <t>561900612410106</t>
  </si>
  <si>
    <t>89834065722421E</t>
  </si>
  <si>
    <r>
      <rPr>
        <sz val="9"/>
        <color theme="1"/>
        <rFont val="仿宋_GB2312"/>
        <charset val="134"/>
      </rPr>
      <t>淮北市相山区朋博电器经营部</t>
    </r>
    <r>
      <rPr>
        <sz val="9"/>
        <color theme="1"/>
        <rFont val="Times New Roman"/>
        <charset val="134"/>
      </rPr>
      <t>(</t>
    </r>
    <r>
      <rPr>
        <sz val="9"/>
        <color theme="1"/>
        <rFont val="仿宋_GB2312"/>
        <charset val="134"/>
      </rPr>
      <t>个体工商户</t>
    </r>
    <r>
      <rPr>
        <sz val="9"/>
        <color theme="1"/>
        <rFont val="Times New Roman"/>
        <charset val="134"/>
      </rPr>
      <t>)</t>
    </r>
  </si>
  <si>
    <t>20010507831566600000017</t>
  </si>
  <si>
    <r>
      <rPr>
        <sz val="9"/>
        <color theme="1"/>
        <rFont val="仿宋_GB2312"/>
        <charset val="134"/>
      </rPr>
      <t>淮北农村商业银行股份有限公司临涣支行</t>
    </r>
  </si>
  <si>
    <t>402366100555</t>
  </si>
  <si>
    <t>8983406572241V0</t>
  </si>
  <si>
    <r>
      <rPr>
        <sz val="9"/>
        <color theme="1"/>
        <rFont val="仿宋_GB2312"/>
        <charset val="134"/>
      </rPr>
      <t>淮北市相山区京喜电器商行</t>
    </r>
  </si>
  <si>
    <t>1305202209010084337</t>
  </si>
  <si>
    <r>
      <rPr>
        <sz val="9"/>
        <color theme="1"/>
        <rFont val="仿宋_GB2312"/>
        <charset val="134"/>
      </rPr>
      <t>中国工商银行股份有限公司淮北相北支行</t>
    </r>
  </si>
  <si>
    <t>102366000196</t>
  </si>
  <si>
    <t>8983406572241QZ</t>
  </si>
  <si>
    <r>
      <rPr>
        <sz val="9"/>
        <color theme="1"/>
        <rFont val="仿宋_GB2312"/>
        <charset val="134"/>
      </rPr>
      <t>淮北市弓长商贸有限公司</t>
    </r>
  </si>
  <si>
    <t>225015026841000004</t>
  </si>
  <si>
    <r>
      <rPr>
        <sz val="9"/>
        <color theme="1"/>
        <rFont val="仿宋_GB2312"/>
        <charset val="134"/>
      </rPr>
      <t>徽商银行淮北淮海支行</t>
    </r>
  </si>
  <si>
    <t>319366003012</t>
  </si>
  <si>
    <t>8983406572241F4</t>
  </si>
  <si>
    <r>
      <rPr>
        <sz val="9"/>
        <color theme="1"/>
        <rFont val="仿宋_GB2312"/>
        <charset val="134"/>
      </rPr>
      <t>淮北市志海商贸有限公司</t>
    </r>
  </si>
  <si>
    <t>34050164620800000023</t>
  </si>
  <si>
    <r>
      <rPr>
        <sz val="9"/>
        <color theme="1"/>
        <rFont val="仿宋_GB2312"/>
        <charset val="134"/>
      </rPr>
      <t>建行淮北淮东支行</t>
    </r>
  </si>
  <si>
    <t>105366000132</t>
  </si>
  <si>
    <t>8983406572241E5</t>
  </si>
  <si>
    <r>
      <rPr>
        <sz val="9"/>
        <color theme="1"/>
        <rFont val="仿宋_GB2312"/>
        <charset val="134"/>
      </rPr>
      <t>淮北润科商贸有限公司</t>
    </r>
  </si>
  <si>
    <t>34050164220100000334</t>
  </si>
  <si>
    <r>
      <rPr>
        <sz val="9"/>
        <color theme="1"/>
        <rFont val="仿宋_GB2312"/>
        <charset val="134"/>
      </rPr>
      <t>中国建设银行股份有限公司淮北长山路支行</t>
    </r>
  </si>
  <si>
    <t>8983406572241GM</t>
  </si>
  <si>
    <r>
      <rPr>
        <sz val="9"/>
        <color theme="1"/>
        <rFont val="仿宋_GB2312"/>
        <charset val="134"/>
      </rPr>
      <t>安徽盛世朝晖暖通有限公司</t>
    </r>
  </si>
  <si>
    <t>1305203109100010973</t>
  </si>
  <si>
    <r>
      <rPr>
        <sz val="9"/>
        <color theme="1"/>
        <rFont val="仿宋_GB2312"/>
        <charset val="134"/>
      </rPr>
      <t>中国工商银行股份有限公司淮北南黎路支行</t>
    </r>
  </si>
  <si>
    <t>102366000442</t>
  </si>
  <si>
    <t>8983406572241QT</t>
  </si>
  <si>
    <r>
      <rPr>
        <sz val="9"/>
        <color theme="1"/>
        <rFont val="仿宋_GB2312"/>
        <charset val="134"/>
      </rPr>
      <t>淮北市振昌商贸有限责任公司</t>
    </r>
  </si>
  <si>
    <t>34050164670800000174</t>
  </si>
  <si>
    <t>898340600003367</t>
  </si>
  <si>
    <r>
      <rPr>
        <sz val="9"/>
        <color theme="1"/>
        <rFont val="仿宋_GB2312"/>
        <charset val="134"/>
      </rPr>
      <t>淮北市西创科技有限公司</t>
    </r>
  </si>
  <si>
    <t>12611001040030982</t>
  </si>
  <si>
    <r>
      <rPr>
        <sz val="9"/>
        <color theme="1"/>
        <rFont val="仿宋_GB2312"/>
        <charset val="134"/>
      </rPr>
      <t>中国农业银行股份有限公司淮北分行</t>
    </r>
  </si>
  <si>
    <t>103366061109</t>
  </si>
  <si>
    <t>8983406572241RP</t>
  </si>
  <si>
    <r>
      <rPr>
        <sz val="9"/>
        <color theme="1"/>
        <rFont val="仿宋_GB2312"/>
        <charset val="134"/>
      </rPr>
      <t>淮北市志鸿商贸有限公司</t>
    </r>
  </si>
  <si>
    <t>223020998281000002</t>
  </si>
  <si>
    <t>89834065722421Z</t>
  </si>
  <si>
    <r>
      <rPr>
        <sz val="9"/>
        <color theme="1"/>
        <rFont val="仿宋_GB2312"/>
        <charset val="134"/>
      </rPr>
      <t>淮北市相山区远航家电城</t>
    </r>
  </si>
  <si>
    <t>934061013000100443</t>
  </si>
  <si>
    <r>
      <rPr>
        <sz val="9"/>
        <color theme="1"/>
        <rFont val="仿宋_GB2312"/>
        <charset val="134"/>
      </rPr>
      <t>中国邮政储蓄银行股份有限公司淮北市相山支行</t>
    </r>
  </si>
  <si>
    <t>403366000554</t>
  </si>
  <si>
    <t>898340600003864</t>
  </si>
  <si>
    <r>
      <rPr>
        <sz val="9"/>
        <color theme="1"/>
        <rFont val="仿宋_GB2312"/>
        <charset val="134"/>
      </rPr>
      <t>安徽创优电器有限公司</t>
    </r>
  </si>
  <si>
    <t>12611601040006716</t>
  </si>
  <si>
    <r>
      <rPr>
        <sz val="9"/>
        <color theme="1"/>
        <rFont val="仿宋_GB2312"/>
        <charset val="134"/>
      </rPr>
      <t>中国农业银行股份有限公司淮北步行街支行</t>
    </r>
  </si>
  <si>
    <t>8983406572241RS</t>
  </si>
  <si>
    <r>
      <rPr>
        <sz val="9"/>
        <color theme="1"/>
        <rFont val="仿宋_GB2312"/>
        <charset val="134"/>
      </rPr>
      <t>淮北市经纬商贸有限公司</t>
    </r>
  </si>
  <si>
    <t>34001648608053008908</t>
  </si>
  <si>
    <r>
      <rPr>
        <sz val="9"/>
        <color theme="1"/>
        <rFont val="仿宋_GB2312"/>
        <charset val="134"/>
      </rPr>
      <t>建行淮北惠黎支行</t>
    </r>
  </si>
  <si>
    <t>8983406572241YJ</t>
  </si>
  <si>
    <r>
      <rPr>
        <sz val="9"/>
        <color theme="1"/>
        <rFont val="仿宋_GB2312"/>
        <charset val="134"/>
      </rPr>
      <t>淮北厚桦暖通工程有限公司</t>
    </r>
  </si>
  <si>
    <t>34050164230800001258</t>
  </si>
  <si>
    <r>
      <rPr>
        <sz val="9"/>
        <color theme="1"/>
        <rFont val="仿宋_GB2312"/>
        <charset val="134"/>
      </rPr>
      <t>中国建设银行股份有限公司淮北住建支行</t>
    </r>
  </si>
  <si>
    <t>105366000044</t>
  </si>
  <si>
    <t>8983406572241HF</t>
  </si>
  <si>
    <r>
      <rPr>
        <sz val="9"/>
        <color theme="1"/>
        <rFont val="仿宋_GB2312"/>
        <charset val="134"/>
      </rPr>
      <t>淮北万瑞网络科技有限公司</t>
    </r>
  </si>
  <si>
    <t>1305018109024581832</t>
  </si>
  <si>
    <r>
      <rPr>
        <sz val="9"/>
        <color theme="1"/>
        <rFont val="仿宋_GB2312"/>
        <charset val="134"/>
      </rPr>
      <t>工行淮北相山西区支行</t>
    </r>
  </si>
  <si>
    <t>102366000032</t>
  </si>
  <si>
    <t>8983406572241N8</t>
  </si>
  <si>
    <r>
      <rPr>
        <sz val="9"/>
        <color theme="1"/>
        <rFont val="仿宋_GB2312"/>
        <charset val="134"/>
      </rPr>
      <t>淮北市聚盈商贸有限公司</t>
    </r>
  </si>
  <si>
    <t>34001645108053003514</t>
  </si>
  <si>
    <r>
      <rPr>
        <sz val="9"/>
        <color theme="1"/>
        <rFont val="仿宋_GB2312"/>
        <charset val="134"/>
      </rPr>
      <t>建行濉溪淮海路支行</t>
    </r>
  </si>
  <si>
    <t>8983406572241E8</t>
  </si>
  <si>
    <r>
      <rPr>
        <sz val="9"/>
        <color theme="1"/>
        <rFont val="仿宋_GB2312"/>
        <charset val="134"/>
      </rPr>
      <t>淮北市海岛商贸有限公司</t>
    </r>
  </si>
  <si>
    <t>34001648608050228001</t>
  </si>
  <si>
    <t>898340600004206</t>
  </si>
  <si>
    <r>
      <rPr>
        <sz val="9"/>
        <color theme="1"/>
        <rFont val="仿宋_GB2312"/>
        <charset val="134"/>
      </rPr>
      <t>淮北寒川制冷设备安装有限公司</t>
    </r>
  </si>
  <si>
    <t>34001645108053002445</t>
  </si>
  <si>
    <t>8983406572241Q6</t>
  </si>
  <si>
    <r>
      <rPr>
        <sz val="9"/>
        <color theme="1"/>
        <rFont val="仿宋_GB2312"/>
        <charset val="134"/>
      </rPr>
      <t>安徽盛世伟业机电工程有限公司</t>
    </r>
  </si>
  <si>
    <t>34050164640800000411</t>
  </si>
  <si>
    <t>8983406572241R8</t>
  </si>
  <si>
    <r>
      <rPr>
        <sz val="9"/>
        <color theme="1"/>
        <rFont val="仿宋_GB2312"/>
        <charset val="134"/>
      </rPr>
      <t>淮北市相山区仁唯电器行</t>
    </r>
  </si>
  <si>
    <t>34050164670800001056</t>
  </si>
  <si>
    <t>898340657224213</t>
  </si>
  <si>
    <r>
      <rPr>
        <sz val="9"/>
        <color theme="1"/>
        <rFont val="仿宋_GB2312"/>
        <charset val="134"/>
      </rPr>
      <t>淮北市京旺商贸有限责任公司</t>
    </r>
  </si>
  <si>
    <t>1305203109100061432</t>
  </si>
  <si>
    <t>8983406572241PA</t>
  </si>
  <si>
    <r>
      <rPr>
        <sz val="9"/>
        <rFont val="仿宋_GB2312"/>
        <charset val="134"/>
      </rPr>
      <t>淮北市段园镇沈庄海尔专卖店</t>
    </r>
  </si>
  <si>
    <t>20010488478666600000016</t>
  </si>
  <si>
    <r>
      <rPr>
        <sz val="9"/>
        <rFont val="仿宋_GB2312"/>
        <charset val="134"/>
      </rPr>
      <t>淮北农村商业银行股份有限公司段园支行</t>
    </r>
  </si>
  <si>
    <t>402366000082</t>
  </si>
  <si>
    <r>
      <t>2026</t>
    </r>
    <r>
      <rPr>
        <sz val="9"/>
        <rFont val="仿宋_GB2312"/>
        <charset val="134"/>
      </rPr>
      <t>淮北市杜集区家电购新补贴资金</t>
    </r>
  </si>
  <si>
    <t>8983406572241GJ</t>
  </si>
  <si>
    <r>
      <rPr>
        <sz val="9"/>
        <rFont val="仿宋_GB2312"/>
        <charset val="134"/>
      </rPr>
      <t>淮北市朔里立顺家电城</t>
    </r>
  </si>
  <si>
    <t>12612301040003131</t>
  </si>
  <si>
    <r>
      <rPr>
        <sz val="9"/>
        <rFont val="仿宋_GB2312"/>
        <charset val="134"/>
      </rPr>
      <t>中国农业银行淮北分行朔里支行</t>
    </r>
  </si>
  <si>
    <t>103366061230</t>
  </si>
  <si>
    <t>8983406572241NP</t>
  </si>
  <si>
    <r>
      <rPr>
        <sz val="9"/>
        <rFont val="仿宋_GB2312"/>
        <charset val="134"/>
      </rPr>
      <t>淮北睿界电器销售有限公司</t>
    </r>
  </si>
  <si>
    <t>20010485314766600000018</t>
  </si>
  <si>
    <t>8983406572241XU</t>
  </si>
  <si>
    <r>
      <rPr>
        <sz val="9"/>
        <rFont val="仿宋_GB2312"/>
        <charset val="134"/>
      </rPr>
      <t>淮北市石台继学电器商行</t>
    </r>
  </si>
  <si>
    <t>1305242009010009255</t>
  </si>
  <si>
    <r>
      <rPr>
        <sz val="9"/>
        <rFont val="仿宋_GB2312"/>
        <charset val="134"/>
      </rPr>
      <t>中国工商银行股份有限公司淮北石台支行</t>
    </r>
  </si>
  <si>
    <t>102366000274</t>
  </si>
  <si>
    <t>89834065722421S</t>
  </si>
  <si>
    <r>
      <rPr>
        <sz val="9"/>
        <rFont val="仿宋_GB2312"/>
        <charset val="134"/>
      </rPr>
      <t>淮北零点玖柒科技有限公司</t>
    </r>
  </si>
  <si>
    <t>20010517423766600000016</t>
  </si>
  <si>
    <r>
      <rPr>
        <sz val="9"/>
        <rFont val="仿宋_GB2312"/>
        <charset val="134"/>
      </rPr>
      <t>淮北农村商业银行股份有限公司淮丰支行</t>
    </r>
  </si>
  <si>
    <t>402366000040</t>
  </si>
  <si>
    <t>8983406572241Y0</t>
  </si>
  <si>
    <r>
      <rPr>
        <sz val="9"/>
        <rFont val="仿宋_GB2312"/>
        <charset val="134"/>
      </rPr>
      <t>淮北市段园镇翔宇家电维修部</t>
    </r>
  </si>
  <si>
    <t>20010486676666600000011</t>
  </si>
  <si>
    <t>8983406572241NH</t>
  </si>
  <si>
    <r>
      <rPr>
        <sz val="9"/>
        <rFont val="仿宋_GB2312"/>
        <charset val="134"/>
      </rPr>
      <t>安徽飒圣商贸有限公司</t>
    </r>
  </si>
  <si>
    <t>225015076451000002</t>
  </si>
  <si>
    <r>
      <rPr>
        <sz val="9"/>
        <rFont val="仿宋_GB2312"/>
        <charset val="134"/>
      </rPr>
      <t>徽商银行淮北相西支行</t>
    </r>
  </si>
  <si>
    <t>8983406572241HM</t>
  </si>
  <si>
    <r>
      <rPr>
        <sz val="9"/>
        <rFont val="仿宋_GB2312"/>
        <charset val="134"/>
      </rPr>
      <t>淮北市优得商贸有限公司</t>
    </r>
  </si>
  <si>
    <t>12612001040015420</t>
  </si>
  <si>
    <r>
      <rPr>
        <sz val="9"/>
        <rFont val="仿宋_GB2312"/>
        <charset val="134"/>
      </rPr>
      <t>中国农业银行杜集支行</t>
    </r>
  </si>
  <si>
    <t>103366061205</t>
  </si>
  <si>
    <t>8983406572241PG</t>
  </si>
  <si>
    <r>
      <rPr>
        <sz val="9"/>
        <rFont val="仿宋_GB2312"/>
        <charset val="134"/>
      </rPr>
      <t>淮北市杜集区毛郢矿家电城</t>
    </r>
  </si>
  <si>
    <t>34050164520800001451</t>
  </si>
  <si>
    <r>
      <rPr>
        <sz val="9"/>
        <rFont val="仿宋_GB2312"/>
        <charset val="134"/>
      </rPr>
      <t>中国建设银行股份有限公司淮北高岳支行</t>
    </r>
  </si>
  <si>
    <t>105366000085</t>
  </si>
  <si>
    <t>8983406572241PD</t>
  </si>
  <si>
    <r>
      <rPr>
        <sz val="9"/>
        <rFont val="仿宋_GB2312"/>
        <charset val="134"/>
      </rPr>
      <t>淮北市矿山集双喜家电维修部</t>
    </r>
  </si>
  <si>
    <t>1305016609200040027</t>
  </si>
  <si>
    <r>
      <rPr>
        <sz val="9"/>
        <rFont val="仿宋_GB2312"/>
        <charset val="134"/>
      </rPr>
      <t>中国工商银行股份有限公司淮北矿山集支行</t>
    </r>
  </si>
  <si>
    <t>102366000065</t>
  </si>
  <si>
    <t>8983406572241NY</t>
  </si>
  <si>
    <r>
      <rPr>
        <sz val="9"/>
        <rFont val="仿宋_GB2312"/>
        <charset val="134"/>
      </rPr>
      <t>淮北市杜集区其新家电经营部</t>
    </r>
  </si>
  <si>
    <t>12612001040015347</t>
  </si>
  <si>
    <r>
      <rPr>
        <sz val="9"/>
        <rFont val="仿宋_GB2312"/>
        <charset val="134"/>
      </rPr>
      <t>中国农业银行淮北杜集支行</t>
    </r>
  </si>
  <si>
    <t>8983406572241P7</t>
  </si>
  <si>
    <r>
      <rPr>
        <sz val="9"/>
        <rFont val="仿宋_GB2312"/>
        <charset val="134"/>
      </rPr>
      <t>淮北市杜集区石台镇刘伟家电城</t>
    </r>
  </si>
  <si>
    <t>20000487562510300000059</t>
  </si>
  <si>
    <r>
      <rPr>
        <sz val="9"/>
        <rFont val="仿宋_GB2312"/>
        <charset val="134"/>
      </rPr>
      <t>淮北农村商业银行股份有限公司石台支行</t>
    </r>
  </si>
  <si>
    <t>402366000058</t>
  </si>
  <si>
    <t>8983406572241HT</t>
  </si>
  <si>
    <r>
      <rPr>
        <sz val="9"/>
        <rFont val="仿宋_GB2312"/>
        <charset val="134"/>
      </rPr>
      <t>淮北市杜集区意立家电厨卫经销处</t>
    </r>
  </si>
  <si>
    <t>34050164520800001427</t>
  </si>
  <si>
    <t>898340657224203</t>
  </si>
  <si>
    <r>
      <rPr>
        <sz val="9"/>
        <rFont val="仿宋_GB2312"/>
        <charset val="134"/>
      </rPr>
      <t>淮北市段园镇蒋伟家电专卖店</t>
    </r>
  </si>
  <si>
    <t>12612001040021394</t>
  </si>
  <si>
    <r>
      <rPr>
        <sz val="9"/>
        <rFont val="仿宋_GB2312"/>
        <charset val="134"/>
      </rPr>
      <t>农业银行杜集支行</t>
    </r>
  </si>
  <si>
    <t>8983406572241WV</t>
  </si>
  <si>
    <r>
      <rPr>
        <sz val="9"/>
        <rFont val="仿宋_GB2312"/>
        <charset val="134"/>
      </rPr>
      <t>淮北市杜集区熔忆家用电器店</t>
    </r>
  </si>
  <si>
    <t>12612501040008085</t>
  </si>
  <si>
    <r>
      <rPr>
        <sz val="9"/>
        <rFont val="仿宋_GB2312"/>
        <charset val="134"/>
      </rPr>
      <t>中国农业银行股份有限公司淮北矿山集支行</t>
    </r>
  </si>
  <si>
    <t>103366061256</t>
  </si>
  <si>
    <t>8983406572241Y6</t>
  </si>
  <si>
    <r>
      <rPr>
        <sz val="9"/>
        <rFont val="仿宋_GB2312"/>
        <charset val="134"/>
      </rPr>
      <t>淮北市实现家电门市部</t>
    </r>
  </si>
  <si>
    <t>184279933263</t>
  </si>
  <si>
    <r>
      <rPr>
        <sz val="9"/>
        <rFont val="仿宋_GB2312"/>
        <charset val="134"/>
      </rPr>
      <t>中国银行股份有限公司淮北南黎支行</t>
    </r>
  </si>
  <si>
    <t>8983406572241HC</t>
  </si>
  <si>
    <r>
      <rPr>
        <sz val="9"/>
        <rFont val="仿宋_GB2312"/>
        <charset val="134"/>
      </rPr>
      <t>淮北市叁陆玖科贸有限公司</t>
    </r>
  </si>
  <si>
    <t>1330601021000229097</t>
  </si>
  <si>
    <r>
      <rPr>
        <sz val="9"/>
        <rFont val="仿宋_GB2312"/>
        <charset val="134"/>
      </rPr>
      <t>徽商银行股份有限公司淮北相西支行</t>
    </r>
  </si>
  <si>
    <t>8983406572241H9</t>
  </si>
  <si>
    <r>
      <rPr>
        <sz val="9"/>
        <color theme="1"/>
        <rFont val="仿宋_GB2312"/>
        <charset val="134"/>
      </rPr>
      <t>淮北密鑫商贸有限公司</t>
    </r>
  </si>
  <si>
    <t>1305202209010091386</t>
  </si>
  <si>
    <r>
      <t>2026</t>
    </r>
    <r>
      <rPr>
        <sz val="9"/>
        <rFont val="仿宋_GB2312"/>
        <charset val="134"/>
      </rPr>
      <t>淮北市烈山区家电购新补贴资金</t>
    </r>
  </si>
  <si>
    <t>89834065722422U</t>
  </si>
  <si>
    <r>
      <rPr>
        <sz val="9"/>
        <color theme="1"/>
        <rFont val="仿宋_GB2312"/>
        <charset val="134"/>
      </rPr>
      <t>淮北市烈山区李瑶家电经营部</t>
    </r>
    <r>
      <rPr>
        <sz val="9"/>
        <color theme="1"/>
        <rFont val="Times New Roman"/>
        <charset val="134"/>
      </rPr>
      <t>(</t>
    </r>
    <r>
      <rPr>
        <sz val="9"/>
        <color theme="1"/>
        <rFont val="仿宋_GB2312"/>
        <charset val="134"/>
      </rPr>
      <t>个体工商户</t>
    </r>
    <r>
      <rPr>
        <sz val="9"/>
        <color theme="1"/>
        <rFont val="Times New Roman"/>
        <charset val="134"/>
      </rPr>
      <t>)</t>
    </r>
  </si>
  <si>
    <t>20010507488966600000015</t>
  </si>
  <si>
    <r>
      <rPr>
        <sz val="9"/>
        <color theme="1"/>
        <rFont val="仿宋_GB2312"/>
        <charset val="134"/>
      </rPr>
      <t>淮北农村商业银行股份有限公司古饶支行</t>
    </r>
  </si>
  <si>
    <t>402366000656</t>
  </si>
  <si>
    <t>89834065722423F</t>
  </si>
  <si>
    <r>
      <rPr>
        <sz val="9"/>
        <color theme="1"/>
        <rFont val="仿宋_GB2312"/>
        <charset val="134"/>
      </rPr>
      <t>淮北市烈山区天朋家电服务部</t>
    </r>
  </si>
  <si>
    <t>1305302409200035118</t>
  </si>
  <si>
    <r>
      <rPr>
        <sz val="9"/>
        <color theme="1"/>
        <rFont val="仿宋_GB2312"/>
        <charset val="134"/>
      </rPr>
      <t>中国工商银行股份有限公司濉溪百善支行</t>
    </r>
  </si>
  <si>
    <t>102366100404</t>
  </si>
  <si>
    <t>8983406572241UA</t>
  </si>
  <si>
    <r>
      <rPr>
        <sz val="9"/>
        <color theme="1"/>
        <rFont val="仿宋_GB2312"/>
        <charset val="134"/>
      </rPr>
      <t>淮北市烈山区欣鑫家电城</t>
    </r>
  </si>
  <si>
    <t>12612501040008044</t>
  </si>
  <si>
    <r>
      <rPr>
        <sz val="9"/>
        <color theme="1"/>
        <rFont val="仿宋_GB2312"/>
        <charset val="134"/>
      </rPr>
      <t>中国农业银行股份有限公司淮北矿山集支行</t>
    </r>
  </si>
  <si>
    <t>8983406572241RV</t>
  </si>
  <si>
    <r>
      <rPr>
        <sz val="9"/>
        <color theme="1"/>
        <rFont val="仿宋_GB2312"/>
        <charset val="134"/>
      </rPr>
      <t>淮北市烈山区新风花园纯强家电部</t>
    </r>
  </si>
  <si>
    <t>20010485072766600000011</t>
  </si>
  <si>
    <r>
      <rPr>
        <sz val="9"/>
        <color theme="1"/>
        <rFont val="仿宋_GB2312"/>
        <charset val="134"/>
      </rPr>
      <t>淮北农村商业银行股份有限公司新风支行</t>
    </r>
  </si>
  <si>
    <t>402366000179</t>
  </si>
  <si>
    <t>8983406572241XK</t>
  </si>
  <si>
    <r>
      <rPr>
        <sz val="9"/>
        <color theme="1"/>
        <rFont val="仿宋_GB2312"/>
        <charset val="134"/>
      </rPr>
      <t>淮北市烈山区勇军建材店</t>
    </r>
  </si>
  <si>
    <t>20010494115566600000015</t>
  </si>
  <si>
    <r>
      <rPr>
        <sz val="9"/>
        <color theme="1"/>
        <rFont val="仿宋_GB2312"/>
        <charset val="134"/>
      </rPr>
      <t>淮北农村商业银行股份有限公司蔡里支行</t>
    </r>
  </si>
  <si>
    <t>402366000226</t>
  </si>
  <si>
    <t>小计</t>
  </si>
  <si>
    <t>数码和智能产品</t>
  </si>
  <si>
    <r>
      <t>2026</t>
    </r>
    <r>
      <rPr>
        <sz val="9"/>
        <rFont val="仿宋_GB2312"/>
        <charset val="134"/>
      </rPr>
      <t>淮北市濉溪县数码和智能产品购新补贴资金</t>
    </r>
  </si>
  <si>
    <t>898340600003403</t>
  </si>
  <si>
    <r>
      <rPr>
        <sz val="9"/>
        <color theme="1"/>
        <rFont val="仿宋_GB2312"/>
        <charset val="134"/>
      </rPr>
      <t>淮北伟捷通科技有限公司</t>
    </r>
  </si>
  <si>
    <t>898340600004003</t>
  </si>
  <si>
    <r>
      <rPr>
        <sz val="9"/>
        <color theme="1"/>
        <rFont val="仿宋_GB2312"/>
        <charset val="134"/>
      </rPr>
      <t>濉溪县五沟王加标移动特许代理店</t>
    </r>
  </si>
  <si>
    <t>8983406573271A3</t>
  </si>
  <si>
    <r>
      <rPr>
        <sz val="9"/>
        <color theme="1"/>
        <rFont val="仿宋_GB2312"/>
        <charset val="134"/>
      </rPr>
      <t>濉溪县城北乐轩手机卖场</t>
    </r>
  </si>
  <si>
    <t>8983406571252AM</t>
  </si>
  <si>
    <r>
      <rPr>
        <sz val="9"/>
        <color theme="1"/>
        <rFont val="仿宋_GB2312"/>
        <charset val="134"/>
      </rPr>
      <t>濉溪县奇义商贸有限责任公司</t>
    </r>
  </si>
  <si>
    <t>8983406573271BU</t>
  </si>
  <si>
    <r>
      <rPr>
        <sz val="9"/>
        <color theme="1"/>
        <rFont val="仿宋_GB2312"/>
        <charset val="134"/>
      </rPr>
      <t>濉溪县城北郜洪波手机店</t>
    </r>
  </si>
  <si>
    <t>8983406573271BH</t>
  </si>
  <si>
    <r>
      <rPr>
        <sz val="9"/>
        <color theme="1"/>
        <rFont val="仿宋_GB2312"/>
        <charset val="134"/>
      </rPr>
      <t>濉溪县广汇通讯</t>
    </r>
  </si>
  <si>
    <t>898340600003500</t>
  </si>
  <si>
    <r>
      <rPr>
        <sz val="9"/>
        <color theme="1"/>
        <rFont val="仿宋_GB2312"/>
        <charset val="134"/>
      </rPr>
      <t>濉溪县移动通讯王淑玲移动代办点</t>
    </r>
  </si>
  <si>
    <t>898340600004079</t>
  </si>
  <si>
    <r>
      <rPr>
        <sz val="9"/>
        <color theme="1"/>
        <rFont val="仿宋_GB2312"/>
        <charset val="134"/>
      </rPr>
      <t>濉溪县言礼通讯经营部</t>
    </r>
    <r>
      <rPr>
        <sz val="9"/>
        <color theme="1"/>
        <rFont val="Times New Roman"/>
        <charset val="134"/>
      </rPr>
      <t>(</t>
    </r>
    <r>
      <rPr>
        <sz val="9"/>
        <color theme="1"/>
        <rFont val="仿宋_GB2312"/>
        <charset val="134"/>
      </rPr>
      <t>个体工商户</t>
    </r>
    <r>
      <rPr>
        <sz val="9"/>
        <color theme="1"/>
        <rFont val="Times New Roman"/>
        <charset val="134"/>
      </rPr>
      <t>)</t>
    </r>
  </si>
  <si>
    <t>898340600003944</t>
  </si>
  <si>
    <r>
      <rPr>
        <sz val="9"/>
        <color theme="1"/>
        <rFont val="仿宋_GB2312"/>
        <charset val="134"/>
      </rPr>
      <t>濉溪县城北诺一通讯营业部</t>
    </r>
  </si>
  <si>
    <t>898340600003811</t>
  </si>
  <si>
    <r>
      <rPr>
        <sz val="9"/>
        <color theme="1"/>
        <rFont val="仿宋_GB2312"/>
        <charset val="134"/>
      </rPr>
      <t>濉溪县韩村刘凤手机卖场</t>
    </r>
  </si>
  <si>
    <t>898340609059373</t>
  </si>
  <si>
    <r>
      <rPr>
        <sz val="9"/>
        <color theme="1"/>
        <rFont val="仿宋_GB2312"/>
        <charset val="134"/>
      </rPr>
      <t>濉溪县刘桥陈树梅移动业务代办点</t>
    </r>
  </si>
  <si>
    <t>89834065732719G</t>
  </si>
  <si>
    <r>
      <rPr>
        <sz val="9"/>
        <color theme="1"/>
        <rFont val="仿宋_GB2312"/>
        <charset val="134"/>
      </rPr>
      <t>濉溪县移动四铺黄奇代办点</t>
    </r>
  </si>
  <si>
    <t>8983406573271B4</t>
  </si>
  <si>
    <r>
      <rPr>
        <sz val="9"/>
        <color theme="1"/>
        <rFont val="仿宋_GB2312"/>
        <charset val="134"/>
      </rPr>
      <t>濉溪县李慢移动业务代办点</t>
    </r>
  </si>
  <si>
    <t>8983406573271BV</t>
  </si>
  <si>
    <r>
      <rPr>
        <sz val="9"/>
        <color theme="1"/>
        <rFont val="仿宋_GB2312"/>
        <charset val="134"/>
      </rPr>
      <t>濉溪县陈楼新村王印堂移动代办点</t>
    </r>
  </si>
  <si>
    <t>898340600004685</t>
  </si>
  <si>
    <r>
      <rPr>
        <sz val="9"/>
        <color theme="1"/>
        <rFont val="仿宋_GB2312"/>
        <charset val="134"/>
      </rPr>
      <t>濉溪县孙疃孙男男手机电脑门市部</t>
    </r>
  </si>
  <si>
    <t>8983406573271AT</t>
  </si>
  <si>
    <r>
      <rPr>
        <sz val="9"/>
        <color theme="1"/>
        <rFont val="仿宋_GB2312"/>
        <charset val="134"/>
      </rPr>
      <t>濉溪县天广广告设计工作室</t>
    </r>
    <r>
      <rPr>
        <sz val="9"/>
        <color theme="1"/>
        <rFont val="Times New Roman"/>
        <charset val="134"/>
      </rPr>
      <t>(</t>
    </r>
    <r>
      <rPr>
        <sz val="9"/>
        <color theme="1"/>
        <rFont val="仿宋_GB2312"/>
        <charset val="134"/>
      </rPr>
      <t>个体工商户</t>
    </r>
    <r>
      <rPr>
        <sz val="9"/>
        <color theme="1"/>
        <rFont val="Times New Roman"/>
        <charset val="134"/>
      </rPr>
      <t>)</t>
    </r>
  </si>
  <si>
    <t>898340600004380</t>
  </si>
  <si>
    <r>
      <rPr>
        <sz val="9"/>
        <color theme="1"/>
        <rFont val="仿宋_GB2312"/>
        <charset val="134"/>
      </rPr>
      <t>濉溪县孙町田志明联通专营店</t>
    </r>
  </si>
  <si>
    <t>898340600004000</t>
  </si>
  <si>
    <r>
      <rPr>
        <sz val="9"/>
        <color theme="1"/>
        <rFont val="仿宋_GB2312"/>
        <charset val="134"/>
      </rPr>
      <t>濉溪县韩村肖伟手机店</t>
    </r>
  </si>
  <si>
    <t>898340600003999</t>
  </si>
  <si>
    <r>
      <rPr>
        <sz val="9"/>
        <color theme="1"/>
        <rFont val="仿宋_GB2312"/>
        <charset val="134"/>
      </rPr>
      <t>濉溪县韩村鹏程移动业务代办点</t>
    </r>
  </si>
  <si>
    <t>898340657224219</t>
  </si>
  <si>
    <r>
      <rPr>
        <sz val="9"/>
        <color theme="1"/>
        <rFont val="仿宋_GB2312"/>
        <charset val="134"/>
      </rPr>
      <t>濉溪县米电通讯设备店</t>
    </r>
    <r>
      <rPr>
        <sz val="9"/>
        <color theme="1"/>
        <rFont val="Times New Roman"/>
        <charset val="134"/>
      </rPr>
      <t>(</t>
    </r>
    <r>
      <rPr>
        <sz val="9"/>
        <color theme="1"/>
        <rFont val="仿宋_GB2312"/>
        <charset val="134"/>
      </rPr>
      <t>个体工商户</t>
    </r>
    <r>
      <rPr>
        <sz val="9"/>
        <color theme="1"/>
        <rFont val="Times New Roman"/>
        <charset val="134"/>
      </rPr>
      <t>)</t>
    </r>
  </si>
  <si>
    <t>12618001040005631</t>
  </si>
  <si>
    <t>中国农业银行股份有限公司濉溪双堆支行</t>
  </si>
  <si>
    <t>103366161806</t>
  </si>
  <si>
    <t>898340600004548</t>
  </si>
  <si>
    <r>
      <rPr>
        <sz val="9"/>
        <color theme="1"/>
        <rFont val="仿宋_GB2312"/>
        <charset val="134"/>
      </rPr>
      <t>濉溪县城南王倩手机经营部</t>
    </r>
    <r>
      <rPr>
        <sz val="9"/>
        <color theme="1"/>
        <rFont val="Times New Roman"/>
        <charset val="134"/>
      </rPr>
      <t>(</t>
    </r>
    <r>
      <rPr>
        <sz val="9"/>
        <color theme="1"/>
        <rFont val="仿宋_GB2312"/>
        <charset val="134"/>
      </rPr>
      <t>个体工商户</t>
    </r>
    <r>
      <rPr>
        <sz val="9"/>
        <color theme="1"/>
        <rFont val="Times New Roman"/>
        <charset val="134"/>
      </rPr>
      <t>)</t>
    </r>
  </si>
  <si>
    <t>898340600004007</t>
  </si>
  <si>
    <r>
      <rPr>
        <sz val="9"/>
        <color theme="1"/>
        <rFont val="仿宋_GB2312"/>
        <charset val="134"/>
      </rPr>
      <t>濉溪县移动分公司韩村赵清军代办点</t>
    </r>
  </si>
  <si>
    <t>8983406573271BM</t>
  </si>
  <si>
    <r>
      <rPr>
        <sz val="9"/>
        <color theme="1"/>
        <rFont val="仿宋_GB2312"/>
        <charset val="134"/>
      </rPr>
      <t>濉溪县孙町张辉移动代办点</t>
    </r>
  </si>
  <si>
    <t>898340657327196</t>
  </si>
  <si>
    <r>
      <rPr>
        <sz val="9"/>
        <color theme="1"/>
        <rFont val="仿宋_GB2312"/>
        <charset val="134"/>
      </rPr>
      <t>濉溪县南坪镇任建中手机店</t>
    </r>
  </si>
  <si>
    <t>8983406572241U6</t>
  </si>
  <si>
    <r>
      <rPr>
        <sz val="9"/>
        <color theme="1"/>
        <rFont val="仿宋_GB2312"/>
        <charset val="134"/>
      </rPr>
      <t>濉溪县飞翔通讯器材店</t>
    </r>
  </si>
  <si>
    <t>1305019009200072406</t>
  </si>
  <si>
    <t>中国工商银行股份有限公司濉溪支行</t>
  </si>
  <si>
    <t>102366100381</t>
  </si>
  <si>
    <t>8983406572241VM</t>
  </si>
  <si>
    <r>
      <rPr>
        <sz val="9"/>
        <color theme="1"/>
        <rFont val="仿宋_GB2312"/>
        <charset val="134"/>
      </rPr>
      <t>濉溪县丁伟智能手机大卖场</t>
    </r>
  </si>
  <si>
    <t>8983406573271AL</t>
  </si>
  <si>
    <r>
      <rPr>
        <sz val="9"/>
        <color theme="1"/>
        <rFont val="仿宋_GB2312"/>
        <charset val="134"/>
      </rPr>
      <t>濉溪县城北王利手机店</t>
    </r>
  </si>
  <si>
    <t>89834065732719B</t>
  </si>
  <si>
    <r>
      <rPr>
        <sz val="9"/>
        <color theme="1"/>
        <rFont val="仿宋_GB2312"/>
        <charset val="134"/>
      </rPr>
      <t>濉溪电信铁佛谢康萍话费代办点</t>
    </r>
  </si>
  <si>
    <t>8983406573271BZ</t>
  </si>
  <si>
    <r>
      <rPr>
        <sz val="9"/>
        <color theme="1"/>
        <rFont val="仿宋_GB2312"/>
        <charset val="134"/>
      </rPr>
      <t>濉溪县五沟镇任杰手机体验店</t>
    </r>
  </si>
  <si>
    <t>8983406573271AS</t>
  </si>
  <si>
    <r>
      <rPr>
        <sz val="9"/>
        <color theme="1"/>
        <rFont val="仿宋_GB2312"/>
        <charset val="134"/>
      </rPr>
      <t>濉溪县南坪刘林手机店</t>
    </r>
  </si>
  <si>
    <t>8983406573271AW</t>
  </si>
  <si>
    <r>
      <rPr>
        <sz val="9"/>
        <color theme="1"/>
        <rFont val="仿宋_GB2312"/>
        <charset val="134"/>
      </rPr>
      <t>濉溪县刘芹通讯器材店</t>
    </r>
  </si>
  <si>
    <t>898340609058840</t>
  </si>
  <si>
    <r>
      <rPr>
        <sz val="9"/>
        <color theme="1"/>
        <rFont val="仿宋_GB2312"/>
        <charset val="134"/>
      </rPr>
      <t>濉溪县移动五铺集杜晓春代办点</t>
    </r>
  </si>
  <si>
    <t>898340600003827</t>
  </si>
  <si>
    <r>
      <rPr>
        <sz val="9"/>
        <color theme="1"/>
        <rFont val="仿宋_GB2312"/>
        <charset val="134"/>
      </rPr>
      <t>濉溪县刘桥慧杰通信部</t>
    </r>
  </si>
  <si>
    <r>
      <rPr>
        <sz val="9"/>
        <color theme="1"/>
        <rFont val="仿宋_GB2312"/>
        <charset val="134"/>
      </rPr>
      <t>濉溪县刘桥杜飞电信代办点</t>
    </r>
  </si>
  <si>
    <t>8983406573271A5</t>
  </si>
  <si>
    <r>
      <rPr>
        <sz val="9"/>
        <color theme="1"/>
        <rFont val="仿宋_GB2312"/>
        <charset val="134"/>
      </rPr>
      <t>濉溪县李燕话费代办点</t>
    </r>
  </si>
  <si>
    <t>8983406573271BL</t>
  </si>
  <si>
    <r>
      <rPr>
        <sz val="9"/>
        <color theme="1"/>
        <rFont val="仿宋_GB2312"/>
        <charset val="134"/>
      </rPr>
      <t>濉溪县李明明音像店</t>
    </r>
  </si>
  <si>
    <t>8983406573271C0</t>
  </si>
  <si>
    <r>
      <rPr>
        <sz val="9"/>
        <color theme="1"/>
        <rFont val="仿宋_GB2312"/>
        <charset val="134"/>
      </rPr>
      <t>濉溪县城北中鑫手机通讯店</t>
    </r>
  </si>
  <si>
    <t>8983406573271C1</t>
  </si>
  <si>
    <r>
      <rPr>
        <sz val="9"/>
        <color theme="1"/>
        <rFont val="仿宋_GB2312"/>
        <charset val="134"/>
      </rPr>
      <t>濉溪县百善陈小琴手机专营店</t>
    </r>
  </si>
  <si>
    <t>898340600004786</t>
  </si>
  <si>
    <r>
      <rPr>
        <sz val="9"/>
        <color theme="1"/>
        <rFont val="仿宋_GB2312"/>
        <charset val="134"/>
      </rPr>
      <t>濉溪县张苗手机经营店</t>
    </r>
    <r>
      <rPr>
        <sz val="9"/>
        <color theme="1"/>
        <rFont val="Times New Roman"/>
        <charset val="134"/>
      </rPr>
      <t>(</t>
    </r>
    <r>
      <rPr>
        <sz val="9"/>
        <color theme="1"/>
        <rFont val="仿宋_GB2312"/>
        <charset val="134"/>
      </rPr>
      <t>个体工商户</t>
    </r>
    <r>
      <rPr>
        <sz val="9"/>
        <color theme="1"/>
        <rFont val="Times New Roman"/>
        <charset val="134"/>
      </rPr>
      <t>)</t>
    </r>
  </si>
  <si>
    <t>265260798860000001</t>
  </si>
  <si>
    <t>:徽商银行股份有限公司濉溪百善支行</t>
  </si>
  <si>
    <t>319366100226</t>
  </si>
  <si>
    <t>8983406573271BN</t>
  </si>
  <si>
    <r>
      <rPr>
        <sz val="9"/>
        <color theme="1"/>
        <rFont val="仿宋_GB2312"/>
        <charset val="134"/>
      </rPr>
      <t>濉溪县旭东通讯器材服务部</t>
    </r>
  </si>
  <si>
    <t>898340600004381</t>
  </si>
  <si>
    <r>
      <rPr>
        <sz val="9"/>
        <color theme="1"/>
        <rFont val="仿宋_GB2312"/>
        <charset val="134"/>
      </rPr>
      <t>濉溪县孙疃友博科技经营部</t>
    </r>
  </si>
  <si>
    <t>898340600004004</t>
  </si>
  <si>
    <r>
      <rPr>
        <sz val="9"/>
        <color theme="1"/>
        <rFont val="仿宋_GB2312"/>
        <charset val="134"/>
      </rPr>
      <t>濉溪县孙疃杜超移动业务代办店</t>
    </r>
  </si>
  <si>
    <t>89834065732719J</t>
  </si>
  <si>
    <r>
      <rPr>
        <sz val="9"/>
        <color theme="1"/>
        <rFont val="仿宋_GB2312"/>
        <charset val="134"/>
      </rPr>
      <t>濉溪县南坪舒凯通讯店</t>
    </r>
  </si>
  <si>
    <t>8983406573271BQ</t>
  </si>
  <si>
    <r>
      <rPr>
        <sz val="9"/>
        <color theme="1"/>
        <rFont val="仿宋_GB2312"/>
        <charset val="134"/>
      </rPr>
      <t>濉溪县临涣袁三军手机店</t>
    </r>
  </si>
  <si>
    <t>8983406573271BP</t>
  </si>
  <si>
    <r>
      <rPr>
        <sz val="9"/>
        <color theme="1"/>
        <rFont val="仿宋_GB2312"/>
        <charset val="134"/>
      </rPr>
      <t>濉溪县临涣信天游通讯移动业务代办点</t>
    </r>
  </si>
  <si>
    <t>898340600004815</t>
  </si>
  <si>
    <r>
      <rPr>
        <sz val="9"/>
        <color theme="1"/>
        <rFont val="仿宋_GB2312"/>
        <charset val="134"/>
      </rPr>
      <t>濉溪县韩村李平移动代办点</t>
    </r>
  </si>
  <si>
    <r>
      <t>2026</t>
    </r>
    <r>
      <rPr>
        <sz val="9"/>
        <rFont val="仿宋_GB2312"/>
        <charset val="134"/>
      </rPr>
      <t>淮北市相山区数码和智能产品购新补贴资金</t>
    </r>
  </si>
  <si>
    <t>89834064812115Z</t>
  </si>
  <si>
    <r>
      <rPr>
        <sz val="9"/>
        <color theme="1"/>
        <rFont val="仿宋_GB2312"/>
        <charset val="134"/>
      </rPr>
      <t>淮北智腾信息科技有限公司</t>
    </r>
  </si>
  <si>
    <t>320006686013001916269</t>
  </si>
  <si>
    <r>
      <rPr>
        <sz val="9"/>
        <color theme="1"/>
        <rFont val="仿宋_GB2312"/>
        <charset val="134"/>
      </rPr>
      <t>交通银行股份有限公司南京奥体支行</t>
    </r>
  </si>
  <si>
    <t>301301000861</t>
  </si>
  <si>
    <t>898340648121162</t>
  </si>
  <si>
    <r>
      <rPr>
        <sz val="9"/>
        <color theme="1"/>
        <rFont val="仿宋_GB2312"/>
        <charset val="134"/>
      </rPr>
      <t>淮北市相山区墨行通讯器材店</t>
    </r>
  </si>
  <si>
    <t>34050164630800001216</t>
  </si>
  <si>
    <r>
      <rPr>
        <sz val="9"/>
        <color theme="1"/>
        <rFont val="仿宋_GB2312"/>
        <charset val="134"/>
      </rPr>
      <t>中国建设银行股份有限公司淮北相山支行</t>
    </r>
  </si>
  <si>
    <t>105366000124</t>
  </si>
  <si>
    <t>89834065732718Y</t>
  </si>
  <si>
    <r>
      <rPr>
        <sz val="9"/>
        <color theme="1"/>
        <rFont val="仿宋_GB2312"/>
        <charset val="134"/>
      </rPr>
      <t>淮北市相山区李曼通讯店</t>
    </r>
  </si>
  <si>
    <t>1305018109200161752</t>
  </si>
  <si>
    <r>
      <rPr>
        <sz val="9"/>
        <color theme="1"/>
        <rFont val="仿宋_GB2312"/>
        <charset val="134"/>
      </rPr>
      <t>中国工商银行淮北相山西区支行</t>
    </r>
  </si>
  <si>
    <t>898340600003916</t>
  </si>
  <si>
    <r>
      <rPr>
        <sz val="9"/>
        <color theme="1"/>
        <rFont val="仿宋_GB2312"/>
        <charset val="134"/>
      </rPr>
      <t>安徽植言植语科技有限公司淮北分公司</t>
    </r>
  </si>
  <si>
    <t>175283786605</t>
  </si>
  <si>
    <t>104366000101</t>
  </si>
  <si>
    <t>89834064812115W</t>
  </si>
  <si>
    <r>
      <rPr>
        <sz val="9"/>
        <color theme="1"/>
        <rFont val="仿宋_GB2312"/>
        <charset val="134"/>
      </rPr>
      <t>淮北尼耀通讯科技有限公司</t>
    </r>
  </si>
  <si>
    <t>755982930210001</t>
  </si>
  <si>
    <t>308366030016</t>
  </si>
  <si>
    <t>89834064812115T</t>
  </si>
  <si>
    <r>
      <rPr>
        <sz val="9"/>
        <color theme="1"/>
        <rFont val="仿宋_GB2312"/>
        <charset val="134"/>
      </rPr>
      <t>淮北市明天科技有限公司</t>
    </r>
  </si>
  <si>
    <t>1305 0181 0920 0106 551</t>
  </si>
  <si>
    <t>89834065732718C</t>
  </si>
  <si>
    <r>
      <rPr>
        <sz val="9"/>
        <color theme="1"/>
        <rFont val="仿宋_GB2312"/>
        <charset val="134"/>
      </rPr>
      <t>淮北中博通信设备有限公司</t>
    </r>
  </si>
  <si>
    <t>1330901021000262766</t>
  </si>
  <si>
    <r>
      <rPr>
        <sz val="9"/>
        <color theme="1"/>
        <rFont val="仿宋_GB2312"/>
        <charset val="134"/>
      </rPr>
      <t>徽商银行股份有限公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仿宋_GB2312"/>
        <charset val="134"/>
      </rPr>
      <t>司淮北银辉支行</t>
    </r>
  </si>
  <si>
    <t>319366009011</t>
  </si>
  <si>
    <t>8983406573271BK</t>
  </si>
  <si>
    <r>
      <rPr>
        <sz val="9"/>
        <color theme="1"/>
        <rFont val="仿宋_GB2312"/>
        <charset val="134"/>
      </rPr>
      <t>淮北市相山区九天手机批发部</t>
    </r>
  </si>
  <si>
    <t>181281697971</t>
  </si>
  <si>
    <r>
      <rPr>
        <sz val="9"/>
        <color theme="1"/>
        <rFont val="仿宋_GB2312"/>
        <charset val="134"/>
      </rPr>
      <t>中国银行股份有限公司淮北相山支行</t>
    </r>
  </si>
  <si>
    <t>898340648121165</t>
  </si>
  <si>
    <r>
      <rPr>
        <sz val="9"/>
        <color theme="1"/>
        <rFont val="仿宋_GB2312"/>
        <charset val="134"/>
      </rPr>
      <t>淮北卓胜通讯设备有限公司</t>
    </r>
  </si>
  <si>
    <t>262551136081000002</t>
  </si>
  <si>
    <t>8983406573271BF</t>
  </si>
  <si>
    <r>
      <rPr>
        <sz val="9"/>
        <color theme="1"/>
        <rFont val="仿宋_GB2312"/>
        <charset val="134"/>
      </rPr>
      <t>淮北市相山区腾瑞通讯设备经营部</t>
    </r>
  </si>
  <si>
    <t>934062013000421774</t>
  </si>
  <si>
    <r>
      <rPr>
        <sz val="9"/>
        <color theme="1"/>
        <rFont val="仿宋_GB2312"/>
        <charset val="134"/>
      </rPr>
      <t>中国邮政储蓄银行股份有限公司淮北市淮海西路支行</t>
    </r>
  </si>
  <si>
    <t>898340600003512</t>
  </si>
  <si>
    <r>
      <rPr>
        <sz val="9"/>
        <color theme="1"/>
        <rFont val="仿宋_GB2312"/>
        <charset val="134"/>
      </rPr>
      <t>淮北市旭昱电子科技有限公司</t>
    </r>
  </si>
  <si>
    <t>263238541611000002</t>
  </si>
  <si>
    <r>
      <rPr>
        <sz val="9"/>
        <color theme="1"/>
        <rFont val="仿宋_GB2312"/>
        <charset val="134"/>
      </rPr>
      <t>徽商银行股份有限公司淮北淮海支行</t>
    </r>
  </si>
  <si>
    <t>8983406573271BJ</t>
  </si>
  <si>
    <r>
      <rPr>
        <sz val="9"/>
        <color theme="1"/>
        <rFont val="仿宋_GB2312"/>
        <charset val="134"/>
      </rPr>
      <t>淮北市相山区立通通讯店</t>
    </r>
  </si>
  <si>
    <t>34050164860800002379</t>
  </si>
  <si>
    <t>89834064812APP7</t>
  </si>
  <si>
    <r>
      <rPr>
        <sz val="9"/>
        <color theme="1"/>
        <rFont val="仿宋_GB2312"/>
        <charset val="134"/>
      </rPr>
      <t>淮北楚震电子产品有限公司</t>
    </r>
  </si>
  <si>
    <t>4101 1901 0140 1039 01</t>
  </si>
  <si>
    <r>
      <rPr>
        <sz val="9"/>
        <color theme="1"/>
        <rFont val="仿宋_GB2312"/>
        <charset val="134"/>
      </rPr>
      <t>中原银行郑州科学大道支行</t>
    </r>
  </si>
  <si>
    <t>313491099195</t>
  </si>
  <si>
    <t>898340657224243</t>
  </si>
  <si>
    <r>
      <rPr>
        <sz val="9"/>
        <color theme="1"/>
        <rFont val="仿宋_GB2312"/>
        <charset val="134"/>
      </rPr>
      <t>淮北市相山区一线计算机科技服务部</t>
    </r>
    <r>
      <rPr>
        <sz val="9"/>
        <color theme="1"/>
        <rFont val="Times New Roman"/>
        <charset val="134"/>
      </rPr>
      <t>(</t>
    </r>
    <r>
      <rPr>
        <sz val="9"/>
        <color theme="1"/>
        <rFont val="仿宋_GB2312"/>
        <charset val="134"/>
      </rPr>
      <t>个体工商户</t>
    </r>
    <r>
      <rPr>
        <sz val="9"/>
        <color theme="1"/>
        <rFont val="Times New Roman"/>
        <charset val="134"/>
      </rPr>
      <t>)</t>
    </r>
  </si>
  <si>
    <t>1305020009200210496</t>
  </si>
  <si>
    <t>89834064812APPC</t>
  </si>
  <si>
    <r>
      <rPr>
        <sz val="9"/>
        <color theme="1"/>
        <rFont val="仿宋_GB2312"/>
        <charset val="134"/>
      </rPr>
      <t>淮北市相山区武军五矿移动代办点</t>
    </r>
  </si>
  <si>
    <t>34050164230800001620</t>
  </si>
  <si>
    <t>898340600003935</t>
  </si>
  <si>
    <r>
      <rPr>
        <sz val="9"/>
        <color theme="1"/>
        <rFont val="仿宋_GB2312"/>
        <charset val="134"/>
      </rPr>
      <t>淮北市相山区星辰通讯店</t>
    </r>
    <r>
      <rPr>
        <sz val="9"/>
        <color theme="1"/>
        <rFont val="Times New Roman"/>
        <charset val="134"/>
      </rPr>
      <t>(</t>
    </r>
    <r>
      <rPr>
        <sz val="9"/>
        <color theme="1"/>
        <rFont val="仿宋_GB2312"/>
        <charset val="134"/>
      </rPr>
      <t>个体工商户</t>
    </r>
    <r>
      <rPr>
        <sz val="9"/>
        <color theme="1"/>
        <rFont val="Times New Roman"/>
        <charset val="134"/>
      </rPr>
      <t>)</t>
    </r>
  </si>
  <si>
    <t>263761250961000002</t>
  </si>
  <si>
    <r>
      <rPr>
        <sz val="9"/>
        <color theme="1"/>
        <rFont val="仿宋_GB2312"/>
        <charset val="134"/>
      </rPr>
      <t>徽商银行淮北相山支行</t>
    </r>
  </si>
  <si>
    <t>319366004015</t>
  </si>
  <si>
    <t>89834064812APP9</t>
  </si>
  <si>
    <r>
      <rPr>
        <sz val="9"/>
        <color theme="1"/>
        <rFont val="仿宋_GB2312"/>
        <charset val="134"/>
      </rPr>
      <t>淮北市相山区熊训文移动业务土楼代办点</t>
    </r>
  </si>
  <si>
    <t>20010515695966600000017</t>
  </si>
  <si>
    <t>89834064812APP6</t>
  </si>
  <si>
    <r>
      <rPr>
        <sz val="9"/>
        <color theme="1"/>
        <rFont val="仿宋_GB2312"/>
        <charset val="134"/>
      </rPr>
      <t>淮北市相山区俊泽移动通信专营店</t>
    </r>
  </si>
  <si>
    <t>934007010035910119</t>
  </si>
  <si>
    <t>403366000013</t>
  </si>
  <si>
    <t>8983406573271BD</t>
  </si>
  <si>
    <r>
      <rPr>
        <sz val="9"/>
        <color theme="1"/>
        <rFont val="仿宋_GB2312"/>
        <charset val="134"/>
      </rPr>
      <t>淮北市相山区海洋通讯服务部</t>
    </r>
  </si>
  <si>
    <t>34001648608053003655</t>
  </si>
  <si>
    <t>898340600004033</t>
  </si>
  <si>
    <r>
      <rPr>
        <sz val="9"/>
        <color theme="1"/>
        <rFont val="仿宋_GB2312"/>
        <charset val="134"/>
      </rPr>
      <t>淮北市相山区米莱科技生活体验店</t>
    </r>
  </si>
  <si>
    <t>34050164220100000752</t>
  </si>
  <si>
    <t>8983406573271BG</t>
  </si>
  <si>
    <r>
      <rPr>
        <sz val="9"/>
        <color theme="1"/>
        <rFont val="仿宋_GB2312"/>
        <charset val="134"/>
      </rPr>
      <t>淮北市相山区茂增通讯智能手机店</t>
    </r>
  </si>
  <si>
    <t>934068013000475830</t>
  </si>
  <si>
    <t>89834064812APPA</t>
  </si>
  <si>
    <r>
      <rPr>
        <sz val="9"/>
        <color theme="1"/>
        <rFont val="仿宋_GB2312"/>
        <charset val="134"/>
      </rPr>
      <t>淮北市相山区冯利平移动代办店</t>
    </r>
  </si>
  <si>
    <t>34050164610800001186</t>
  </si>
  <si>
    <t>89834065732718U</t>
  </si>
  <si>
    <r>
      <rPr>
        <sz val="9"/>
        <color theme="1"/>
        <rFont val="仿宋_GB2312"/>
        <charset val="134"/>
      </rPr>
      <t>淮北普音通信有限公司</t>
    </r>
  </si>
  <si>
    <t>574250000013000146986</t>
  </si>
  <si>
    <r>
      <rPr>
        <sz val="9"/>
        <color theme="1"/>
        <rFont val="仿宋_GB2312"/>
        <charset val="134"/>
      </rPr>
      <t>交通银行股份有限公司淮北分行</t>
    </r>
  </si>
  <si>
    <t>301366000014</t>
  </si>
  <si>
    <t>898340600003867</t>
  </si>
  <si>
    <r>
      <rPr>
        <sz val="9"/>
        <color theme="1"/>
        <rFont val="仿宋_GB2312"/>
        <charset val="134"/>
      </rPr>
      <t>淮北市相山区元亨移动代办点</t>
    </r>
  </si>
  <si>
    <t>20010581870266600000011</t>
  </si>
  <si>
    <r>
      <rPr>
        <sz val="9"/>
        <color theme="1"/>
        <rFont val="仿宋_GB2312"/>
        <charset val="134"/>
      </rPr>
      <t>淮北农村商业银行股份有限公司高岳支行</t>
    </r>
  </si>
  <si>
    <t>402366000111</t>
  </si>
  <si>
    <t>8983406573271AY</t>
  </si>
  <si>
    <r>
      <rPr>
        <sz val="9"/>
        <color theme="1"/>
        <rFont val="仿宋_GB2312"/>
        <charset val="134"/>
      </rPr>
      <t>中国联合网络通信有限公司淮北市分公司</t>
    </r>
  </si>
  <si>
    <t>34001646408053000483</t>
  </si>
  <si>
    <r>
      <t xml:space="preserve"> </t>
    </r>
    <r>
      <rPr>
        <sz val="9"/>
        <color theme="1"/>
        <rFont val="仿宋_GB2312"/>
        <charset val="134"/>
      </rPr>
      <t>中国建设银行股份有限公司淮北开发区支行</t>
    </r>
  </si>
  <si>
    <t>89834064812APP5</t>
  </si>
  <si>
    <r>
      <rPr>
        <sz val="9"/>
        <color theme="1"/>
        <rFont val="仿宋_GB2312"/>
        <charset val="134"/>
      </rPr>
      <t>淮北市相山区任亮通讯数码店</t>
    </r>
  </si>
  <si>
    <t>20010513570466600000013</t>
  </si>
  <si>
    <r>
      <rPr>
        <sz val="9"/>
        <color theme="1"/>
        <rFont val="仿宋_GB2312"/>
        <charset val="134"/>
      </rPr>
      <t>淮北农村银行股份有限公司曲阳支行</t>
    </r>
  </si>
  <si>
    <t>402366000138</t>
  </si>
  <si>
    <t>8983406573271B7</t>
  </si>
  <si>
    <r>
      <rPr>
        <sz val="9"/>
        <color theme="1"/>
        <rFont val="仿宋_GB2312"/>
        <charset val="134"/>
      </rPr>
      <t>淮北市相山区全系科技服务部</t>
    </r>
    <r>
      <rPr>
        <sz val="9"/>
        <color theme="1"/>
        <rFont val="Times New Roman"/>
        <charset val="134"/>
      </rPr>
      <t>(</t>
    </r>
    <r>
      <rPr>
        <sz val="9"/>
        <color theme="1"/>
        <rFont val="仿宋_GB2312"/>
        <charset val="134"/>
      </rPr>
      <t>个体工商户</t>
    </r>
    <r>
      <rPr>
        <sz val="9"/>
        <color theme="1"/>
        <rFont val="Times New Roman"/>
        <charset val="134"/>
      </rPr>
      <t>)</t>
    </r>
  </si>
  <si>
    <t>1305020009200211026</t>
  </si>
  <si>
    <t>8983406573271AN</t>
  </si>
  <si>
    <r>
      <rPr>
        <sz val="9"/>
        <color theme="1"/>
        <rFont val="仿宋_GB2312"/>
        <charset val="134"/>
      </rPr>
      <t>淮北市相山区明之星科技服务部</t>
    </r>
  </si>
  <si>
    <t>1305202809010028330</t>
  </si>
  <si>
    <r>
      <rPr>
        <sz val="9"/>
        <color theme="1"/>
        <rFont val="仿宋_GB2312"/>
        <charset val="134"/>
      </rPr>
      <t>中国工商银行股份有限公司淮北黎苑支行</t>
    </r>
  </si>
  <si>
    <t>102366000207</t>
  </si>
  <si>
    <t>89834064812APP8</t>
  </si>
  <si>
    <r>
      <rPr>
        <sz val="9"/>
        <color theme="1"/>
        <rFont val="仿宋_GB2312"/>
        <charset val="134"/>
      </rPr>
      <t>淮北市相山区侯秀梅移动代办点</t>
    </r>
  </si>
  <si>
    <t>34050164860800002363</t>
  </si>
  <si>
    <t>898340600003504</t>
  </si>
  <si>
    <r>
      <rPr>
        <sz val="9"/>
        <color theme="1"/>
        <rFont val="仿宋_GB2312"/>
        <charset val="134"/>
      </rPr>
      <t>淮北扣子数码产品有限公司</t>
    </r>
  </si>
  <si>
    <t>34050164630800001298</t>
  </si>
  <si>
    <t>8983406573271AZ</t>
  </si>
  <si>
    <r>
      <rPr>
        <sz val="9"/>
        <color theme="1"/>
        <rFont val="仿宋_GB2312"/>
        <charset val="134"/>
      </rPr>
      <t>淮北市相山区苏婷婷移动代办点</t>
    </r>
  </si>
  <si>
    <t>34050164860800002409</t>
  </si>
  <si>
    <t>898340657224222</t>
  </si>
  <si>
    <r>
      <rPr>
        <sz val="9"/>
        <color theme="1"/>
        <rFont val="仿宋_GB2312"/>
        <charset val="134"/>
      </rPr>
      <t>淮北市力得科技发展有限公司</t>
    </r>
  </si>
  <si>
    <t>34001642308053003481</t>
  </si>
  <si>
    <t>89834064812APP4</t>
  </si>
  <si>
    <r>
      <rPr>
        <sz val="9"/>
        <color theme="1"/>
        <rFont val="仿宋_GB2312"/>
        <charset val="134"/>
      </rPr>
      <t>淮北市相山区明天数码科技部</t>
    </r>
  </si>
  <si>
    <t>20000538296610300000067</t>
  </si>
  <si>
    <t>8983406573271AG</t>
  </si>
  <si>
    <r>
      <rPr>
        <sz val="9"/>
        <color theme="1"/>
        <rFont val="仿宋_GB2312"/>
        <charset val="134"/>
      </rPr>
      <t>淮北市相山区留念科技经营部</t>
    </r>
  </si>
  <si>
    <t>262690429271000002</t>
  </si>
  <si>
    <r>
      <rPr>
        <sz val="9"/>
        <color theme="1"/>
        <rFont val="仿宋_GB2312"/>
        <charset val="134"/>
      </rPr>
      <t>徽商银行淮北相城支行</t>
    </r>
  </si>
  <si>
    <t>319366013018</t>
  </si>
  <si>
    <t>89834064812APP3</t>
  </si>
  <si>
    <r>
      <rPr>
        <sz val="9"/>
        <color theme="1"/>
        <rFont val="仿宋_GB2312"/>
        <charset val="134"/>
      </rPr>
      <t>淮北市荣程商贸有限公司</t>
    </r>
  </si>
  <si>
    <t>34001646708052501159</t>
  </si>
  <si>
    <t>8983406573271A7</t>
  </si>
  <si>
    <r>
      <rPr>
        <sz val="9"/>
        <color theme="1"/>
        <rFont val="仿宋_GB2312"/>
        <charset val="134"/>
      </rPr>
      <t>淮北市强音商贸有限公司</t>
    </r>
  </si>
  <si>
    <t>181240369163</t>
  </si>
  <si>
    <t>898340600003462</t>
  </si>
  <si>
    <r>
      <rPr>
        <sz val="9"/>
        <color theme="1"/>
        <rFont val="仿宋_GB2312"/>
        <charset val="134"/>
      </rPr>
      <t>淮北市相山区兴田科技服务中心</t>
    </r>
  </si>
  <si>
    <t>1305202809010020165</t>
  </si>
  <si>
    <r>
      <rPr>
        <sz val="9"/>
        <color theme="1"/>
        <rFont val="仿宋_GB2312"/>
        <charset val="134"/>
      </rPr>
      <t>中国工商银行黎苑支行</t>
    </r>
  </si>
  <si>
    <t>89834064812APPB</t>
  </si>
  <si>
    <r>
      <rPr>
        <sz val="9"/>
        <color theme="1"/>
        <rFont val="仿宋_GB2312"/>
        <charset val="134"/>
      </rPr>
      <t>淮北市相山区胡龙移动代办点</t>
    </r>
  </si>
  <si>
    <t>262938805281000002</t>
  </si>
  <si>
    <t>89834065732718S</t>
  </si>
  <si>
    <r>
      <rPr>
        <sz val="9"/>
        <rFont val="仿宋_GB2312"/>
        <charset val="134"/>
      </rPr>
      <t>淮北市小布同学商贸有限责任公司</t>
    </r>
  </si>
  <si>
    <t>188774896171</t>
  </si>
  <si>
    <r>
      <rPr>
        <sz val="9"/>
        <rFont val="仿宋_GB2312"/>
        <charset val="134"/>
      </rPr>
      <t>中国银行股份有限公司淮北杜集支行</t>
    </r>
  </si>
  <si>
    <r>
      <t>2026</t>
    </r>
    <r>
      <rPr>
        <sz val="9"/>
        <rFont val="仿宋_GB2312"/>
        <charset val="134"/>
      </rPr>
      <t>淮北市杜集区数码和智能产品购新补贴资金</t>
    </r>
  </si>
  <si>
    <t>89834065732718F</t>
  </si>
  <si>
    <r>
      <rPr>
        <sz val="9"/>
        <rFont val="仿宋_GB2312"/>
        <charset val="134"/>
      </rPr>
      <t>淮北市矿山集华东通讯店</t>
    </r>
  </si>
  <si>
    <t>1305016609200029530</t>
  </si>
  <si>
    <t>898340657327186</t>
  </si>
  <si>
    <r>
      <rPr>
        <sz val="9"/>
        <rFont val="仿宋_GB2312"/>
        <charset val="134"/>
      </rPr>
      <t>淮北市杜集区矿山集三星体验店</t>
    </r>
  </si>
  <si>
    <t>12612501040008069</t>
  </si>
  <si>
    <t>898340657327194</t>
  </si>
  <si>
    <r>
      <rPr>
        <sz val="9"/>
        <rFont val="仿宋_GB2312"/>
        <charset val="134"/>
      </rPr>
      <t>淮北市杜集区朔里镇志刚移动通讯服务部</t>
    </r>
  </si>
  <si>
    <t>12612301040005284</t>
  </si>
  <si>
    <r>
      <rPr>
        <sz val="9"/>
        <rFont val="仿宋_GB2312"/>
        <charset val="134"/>
      </rPr>
      <t>中国农业银行股份有限公司淮北朔里支行</t>
    </r>
  </si>
  <si>
    <t>89834065732719K</t>
  </si>
  <si>
    <r>
      <rPr>
        <sz val="9"/>
        <rFont val="仿宋_GB2312"/>
        <charset val="134"/>
      </rPr>
      <t>淮北市杜集区石台镇惠众手机卖场</t>
    </r>
  </si>
  <si>
    <t>1305016109200195167</t>
  </si>
  <si>
    <r>
      <rPr>
        <sz val="9"/>
        <rFont val="仿宋_GB2312"/>
        <charset val="134"/>
      </rPr>
      <t>中国工商银行淮北淮海路支行</t>
    </r>
  </si>
  <si>
    <r>
      <t>2027</t>
    </r>
    <r>
      <rPr>
        <sz val="9"/>
        <rFont val="仿宋_GB2312"/>
        <charset val="134"/>
      </rPr>
      <t>淮北市杜集区数码和智能产品购新补贴资金</t>
    </r>
  </si>
  <si>
    <t>89834065732718J</t>
  </si>
  <si>
    <r>
      <rPr>
        <sz val="9"/>
        <rFont val="仿宋_GB2312"/>
        <charset val="134"/>
      </rPr>
      <t>淮北市科鹰通信科技有限公司</t>
    </r>
  </si>
  <si>
    <t>1330801021000297101</t>
  </si>
  <si>
    <r>
      <rPr>
        <sz val="9"/>
        <rFont val="仿宋_GB2312"/>
        <charset val="134"/>
      </rPr>
      <t>徽商银行股份有限公司淮北杜集支行</t>
    </r>
  </si>
  <si>
    <t>319366008016</t>
  </si>
  <si>
    <r>
      <t>2028</t>
    </r>
    <r>
      <rPr>
        <sz val="9"/>
        <rFont val="仿宋_GB2312"/>
        <charset val="134"/>
      </rPr>
      <t>淮北市杜集区数码和智能产品购新补贴资金</t>
    </r>
  </si>
  <si>
    <t>898340600004055</t>
  </si>
  <si>
    <r>
      <rPr>
        <sz val="9"/>
        <color theme="1"/>
        <rFont val="仿宋_GB2312"/>
        <charset val="134"/>
      </rPr>
      <t>淮北市杜集区卓盛通信经营部</t>
    </r>
    <r>
      <rPr>
        <sz val="9"/>
        <color theme="1"/>
        <rFont val="Times New Roman"/>
        <charset val="134"/>
      </rPr>
      <t>(</t>
    </r>
    <r>
      <rPr>
        <sz val="9"/>
        <color theme="1"/>
        <rFont val="仿宋_GB2312"/>
        <charset val="134"/>
      </rPr>
      <t>个体工商户</t>
    </r>
    <r>
      <rPr>
        <sz val="9"/>
        <color theme="1"/>
        <rFont val="Times New Roman"/>
        <charset val="134"/>
      </rPr>
      <t>)</t>
    </r>
  </si>
  <si>
    <t>34050164520800001803</t>
  </si>
  <si>
    <r>
      <rPr>
        <sz val="9"/>
        <color theme="1"/>
        <rFont val="仿宋_GB2312"/>
        <charset val="134"/>
      </rPr>
      <t>中国建设银行股份有限公司淮北高岳支行</t>
    </r>
  </si>
  <si>
    <r>
      <t>2029</t>
    </r>
    <r>
      <rPr>
        <sz val="9"/>
        <rFont val="仿宋_GB2312"/>
        <charset val="134"/>
      </rPr>
      <t>淮北市杜集区数码和智能产品购新补贴资金</t>
    </r>
  </si>
  <si>
    <t>8983406573271BC</t>
  </si>
  <si>
    <r>
      <rPr>
        <sz val="9"/>
        <rFont val="仿宋_GB2312"/>
        <charset val="134"/>
      </rPr>
      <t>淮北市朔里移动服务部</t>
    </r>
  </si>
  <si>
    <t>34050164230800001687</t>
  </si>
  <si>
    <r>
      <rPr>
        <sz val="9"/>
        <rFont val="仿宋_GB2312"/>
        <charset val="134"/>
      </rPr>
      <t>中国建设银行股份有限公司淮北住建支行</t>
    </r>
  </si>
  <si>
    <r>
      <t>2031</t>
    </r>
    <r>
      <rPr>
        <sz val="9"/>
        <rFont val="仿宋_GB2312"/>
        <charset val="134"/>
      </rPr>
      <t>淮北市杜集区数码和智能产品购新补贴资金</t>
    </r>
  </si>
  <si>
    <r>
      <rPr>
        <b/>
        <sz val="9"/>
        <color theme="1"/>
        <rFont val="仿宋_GB2312"/>
        <charset val="134"/>
      </rPr>
      <t>小计</t>
    </r>
  </si>
  <si>
    <t>合计</t>
  </si>
  <si>
    <t>家电</t>
  </si>
  <si>
    <t>企业家数</t>
  </si>
  <si>
    <t>资金笔数</t>
  </si>
  <si>
    <t>审核数量</t>
  </si>
  <si>
    <t>金额</t>
  </si>
  <si>
    <t>濉溪县</t>
  </si>
  <si>
    <t>相山区</t>
  </si>
  <si>
    <t>杜集区</t>
  </si>
  <si>
    <t>烈山区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</si>
</sst>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宋体"/>
      <charset val="134"/>
    </font>
    <font>
      <b/>
      <sz val="11"/>
      <color theme="1"/>
      <name val="Times New Roman"/>
      <charset val="134"/>
    </font>
    <font>
      <sz val="22"/>
      <color theme="1"/>
      <name val="Times New Roman"/>
      <charset val="134"/>
    </font>
    <font>
      <sz val="22"/>
      <color theme="1"/>
      <name val="宋体"/>
      <charset val="134"/>
    </font>
    <font>
      <sz val="12"/>
      <color theme="1"/>
      <name val="Times New Roman"/>
      <charset val="134"/>
    </font>
    <font>
      <b/>
      <sz val="9"/>
      <color theme="1"/>
      <name val="楷体"/>
      <charset val="134"/>
    </font>
    <font>
      <b/>
      <sz val="9"/>
      <name val="楷体"/>
      <charset val="134"/>
    </font>
    <font>
      <sz val="9"/>
      <color theme="1"/>
      <name val="Times New Roman"/>
      <charset val="134"/>
    </font>
    <font>
      <sz val="9"/>
      <color theme="1"/>
      <name val="仿宋_GB2312"/>
      <charset val="134"/>
    </font>
    <font>
      <sz val="9"/>
      <name val="Times New Roman"/>
      <charset val="134"/>
    </font>
    <font>
      <sz val="9"/>
      <color indexed="8"/>
      <name val="Times New Roman"/>
      <charset val="134"/>
    </font>
    <font>
      <b/>
      <sz val="9"/>
      <color theme="1"/>
      <name val="仿宋_GB2312"/>
      <charset val="134"/>
    </font>
    <font>
      <b/>
      <sz val="9"/>
      <color theme="1"/>
      <name val="Times New Roman"/>
      <charset val="134"/>
    </font>
    <font>
      <b/>
      <sz val="9"/>
      <name val="Times New Roman"/>
      <charset val="134"/>
    </font>
    <font>
      <sz val="14"/>
      <color theme="1"/>
      <name val="黑体"/>
      <charset val="134"/>
    </font>
    <font>
      <b/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仿宋_GB2312"/>
      <charset val="134"/>
    </font>
    <font>
      <sz val="12"/>
      <color theme="1"/>
      <name val="黑体"/>
      <charset val="134"/>
    </font>
    <font>
      <sz val="22"/>
      <color theme="1"/>
      <name val="方正小标宋简体"/>
      <charset val="134"/>
    </font>
    <font>
      <sz val="14"/>
      <color theme="1"/>
      <name val="Times New Roman"/>
      <charset val="134"/>
    </font>
    <font>
      <sz val="14"/>
      <color theme="1"/>
      <name val="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11" applyNumberFormat="0" applyAlignment="0" applyProtection="0">
      <alignment vertical="center"/>
    </xf>
    <xf numFmtId="0" fontId="27" fillId="4" borderId="12" applyNumberFormat="0" applyAlignment="0" applyProtection="0">
      <alignment vertical="center"/>
    </xf>
    <xf numFmtId="0" fontId="28" fillId="4" borderId="11" applyNumberFormat="0" applyAlignment="0" applyProtection="0">
      <alignment vertical="center"/>
    </xf>
    <xf numFmtId="0" fontId="29" fillId="5" borderId="13" applyNumberFormat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43" fontId="4" fillId="0" borderId="0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3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3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vertical="center" wrapText="1"/>
    </xf>
    <xf numFmtId="0" fontId="11" fillId="0" borderId="1" xfId="0" applyNumberFormat="1" applyFont="1" applyFill="1" applyBorder="1" applyAlignment="1">
      <alignment horizontal="justify" vertical="center" wrapText="1"/>
    </xf>
    <xf numFmtId="0" fontId="11" fillId="0" borderId="2" xfId="0" applyNumberFormat="1" applyFont="1" applyFill="1" applyBorder="1" applyAlignment="1" applyProtection="1">
      <alignment horizontal="center" vertical="center" wrapText="1"/>
    </xf>
    <xf numFmtId="0" fontId="11" fillId="0" borderId="2" xfId="0" applyNumberFormat="1" applyFont="1" applyFill="1" applyBorder="1" applyAlignment="1" applyProtection="1">
      <alignment vertical="center" wrapText="1"/>
    </xf>
    <xf numFmtId="0" fontId="11" fillId="0" borderId="3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vertical="center" wrapText="1"/>
    </xf>
    <xf numFmtId="0" fontId="11" fillId="0" borderId="0" xfId="0" applyNumberFormat="1" applyFont="1" applyFill="1" applyBorder="1" applyAlignment="1">
      <alignment vertical="center" wrapText="1"/>
    </xf>
    <xf numFmtId="0" fontId="11" fillId="0" borderId="3" xfId="0" applyNumberFormat="1" applyFont="1" applyFill="1" applyBorder="1" applyAlignment="1" applyProtection="1">
      <alignment vertical="center" wrapText="1"/>
    </xf>
    <xf numFmtId="0" fontId="11" fillId="0" borderId="4" xfId="0" applyNumberFormat="1" applyFont="1" applyFill="1" applyBorder="1" applyAlignment="1">
      <alignment vertical="center" wrapText="1"/>
    </xf>
    <xf numFmtId="0" fontId="11" fillId="0" borderId="4" xfId="0" applyNumberFormat="1" applyFont="1" applyFill="1" applyBorder="1" applyAlignment="1">
      <alignment horizontal="center" vertical="center" wrapText="1"/>
    </xf>
    <xf numFmtId="0" fontId="11" fillId="0" borderId="4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0" borderId="5" xfId="0" applyNumberFormat="1" applyFont="1" applyFill="1" applyBorder="1" applyAlignment="1">
      <alignment horizontal="center" vertical="center" wrapText="1"/>
    </xf>
    <xf numFmtId="0" fontId="14" fillId="0" borderId="6" xfId="0" applyNumberFormat="1" applyFont="1" applyFill="1" applyBorder="1" applyAlignment="1">
      <alignment horizontal="center" vertical="center" wrapText="1"/>
    </xf>
    <xf numFmtId="0" fontId="14" fillId="0" borderId="7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justify" vertical="center" wrapText="1"/>
    </xf>
    <xf numFmtId="0" fontId="16" fillId="0" borderId="5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43" fontId="16" fillId="0" borderId="6" xfId="0" applyNumberFormat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1" fillId="0" borderId="4" xfId="0" applyNumberFormat="1" applyFont="1" applyFill="1" applyBorder="1" applyAlignment="1">
      <alignment horizontal="justify" vertical="center" wrapText="1"/>
    </xf>
    <xf numFmtId="0" fontId="9" fillId="0" borderId="1" xfId="0" applyNumberFormat="1" applyFont="1" applyFill="1" applyBorder="1" applyAlignment="1">
      <alignment vertical="center" wrapText="1"/>
    </xf>
    <xf numFmtId="0" fontId="11" fillId="0" borderId="0" xfId="0" applyNumberFormat="1" applyFont="1" applyFill="1" applyAlignment="1">
      <alignment vertical="center" wrapText="1"/>
    </xf>
    <xf numFmtId="0" fontId="14" fillId="0" borderId="5" xfId="0" applyNumberFormat="1" applyFont="1" applyFill="1" applyBorder="1" applyAlignment="1">
      <alignment horizontal="center" vertical="center" wrapText="1"/>
    </xf>
    <xf numFmtId="0" fontId="14" fillId="0" borderId="6" xfId="0" applyNumberFormat="1" applyFont="1" applyFill="1" applyBorder="1" applyAlignment="1">
      <alignment vertical="center" wrapText="1"/>
    </xf>
    <xf numFmtId="0" fontId="14" fillId="0" borderId="7" xfId="0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vertical="center" wrapText="1"/>
    </xf>
    <xf numFmtId="0" fontId="17" fillId="0" borderId="1" xfId="0" applyFont="1" applyBorder="1" applyAlignment="1">
      <alignment horizontal="center" vertical="center"/>
    </xf>
    <xf numFmtId="0" fontId="9" fillId="0" borderId="1" xfId="0" applyNumberFormat="1" applyFont="1" applyFill="1" applyBorder="1" applyAlignment="1" quotePrefix="1">
      <alignment horizontal="center" vertical="center" wrapText="1"/>
    </xf>
    <xf numFmtId="0" fontId="9" fillId="0" borderId="1" xfId="0" applyFont="1" applyFill="1" applyBorder="1" applyAlignment="1" quotePrefix="1">
      <alignment horizontal="center" vertical="center" wrapText="1"/>
    </xf>
    <xf numFmtId="0" fontId="11" fillId="0" borderId="1" xfId="0" applyNumberFormat="1" applyFont="1" applyFill="1" applyBorder="1" applyAlignment="1" quotePrefix="1">
      <alignment horizontal="center" vertical="center" wrapText="1"/>
    </xf>
    <xf numFmtId="0" fontId="11" fillId="0" borderId="2" xfId="0" applyNumberFormat="1" applyFont="1" applyFill="1" applyBorder="1" applyAlignment="1" applyProtection="1" quotePrefix="1">
      <alignment horizontal="center" vertical="center" wrapText="1"/>
    </xf>
    <xf numFmtId="0" fontId="11" fillId="0" borderId="3" xfId="0" applyNumberFormat="1" applyFont="1" applyFill="1" applyBorder="1" applyAlignment="1" applyProtection="1" quotePrefix="1">
      <alignment horizontal="center" vertical="center" wrapText="1"/>
    </xf>
    <xf numFmtId="0" fontId="11" fillId="0" borderId="4" xfId="0" applyNumberFormat="1" applyFont="1" applyFill="1" applyBorder="1" applyAlignment="1" quotePrefix="1">
      <alignment horizontal="center" vertical="center" wrapText="1"/>
    </xf>
    <xf numFmtId="0" fontId="11" fillId="0" borderId="4" xfId="0" applyNumberFormat="1" applyFont="1" applyFill="1" applyBorder="1" applyAlignment="1" applyProtection="1" quotePrefix="1">
      <alignment horizontal="center" vertical="center" wrapText="1"/>
    </xf>
    <xf numFmtId="0" fontId="11" fillId="0" borderId="1" xfId="0" applyNumberFormat="1" applyFont="1" applyFill="1" applyBorder="1" applyAlignment="1" applyProtection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D:\Users\OMYBo\xwechat_files\wxid_fo1p5ifw973l22_246d\msg\file\2026-07\2026&#24180;&#28617;&#28330;&#21439;&#20197;&#26087;&#25442;&#26032;&#34917;&#36148;&#27719;&#24635;&#34920;&#31532;&#20845;&#25209;(5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c:\Users\administrator\Desktop\&#28617;&#28330;&#21439;&#20197;&#26087;&#25442;&#26032;\&#31532;&#21313;&#22235;&#25209;\2026&#24180;&#23478;&#30005;&#20197;&#26087;&#25442;&#26032;&#12289;&#25968;&#30721;&#21644;&#26234;&#33021;&#20135;&#21697;&#21450;&#33258;&#20027;&#21697;&#31867;&#36141;&#26032;&#34917;&#36148;&#31532;&#21313;&#22235;&#25209;&#30003;&#35831;&#25320;&#20184;&#36164;&#37329;&#26126;&#32454;&#34920;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审核汇总表"/>
      <sheetName val="家电补贴商户汇总表"/>
      <sheetName val="数码补贴商户汇总表"/>
      <sheetName val="电脑补贴商户汇总表（无通过）"/>
      <sheetName val="家电通过明细表"/>
      <sheetName val="数码和智能产品通过明细表"/>
      <sheetName val="电脑通过明细表（往期通过）"/>
      <sheetName val="Sheet1"/>
    </sheetNames>
    <sheetDataSet>
      <sheetData sheetId="0" refreshError="1"/>
      <sheetData sheetId="1" refreshError="1">
        <row r="4">
          <cell r="B4" t="str">
            <v>销售企业</v>
          </cell>
          <cell r="C4" t="str">
            <v>商品品类</v>
          </cell>
          <cell r="D4" t="str">
            <v>销售渠道</v>
          </cell>
          <cell r="E4" t="str">
            <v>审核通过笔数</v>
          </cell>
          <cell r="F4" t="str">
            <v>补贴金额</v>
          </cell>
        </row>
        <row r="5">
          <cell r="B5" t="str">
            <v>淮北银瑞商贸有限公司</v>
          </cell>
          <cell r="C5" t="str">
            <v>家电</v>
          </cell>
          <cell r="D5" t="str">
            <v>线下</v>
          </cell>
          <cell r="E5">
            <v>82</v>
          </cell>
          <cell r="F5">
            <v>44930.31</v>
          </cell>
        </row>
        <row r="6">
          <cell r="B6" t="str">
            <v>淮北景晟商贸有限公司</v>
          </cell>
          <cell r="C6" t="str">
            <v>家电</v>
          </cell>
          <cell r="D6" t="str">
            <v>线下</v>
          </cell>
          <cell r="E6">
            <v>46</v>
          </cell>
          <cell r="F6">
            <v>21833.7</v>
          </cell>
        </row>
        <row r="7">
          <cell r="B7" t="str">
            <v>淮北丰朗电器销售有限公司</v>
          </cell>
          <cell r="C7" t="str">
            <v>家电</v>
          </cell>
          <cell r="D7" t="str">
            <v>线下</v>
          </cell>
          <cell r="E7">
            <v>44</v>
          </cell>
          <cell r="F7">
            <v>22973.75</v>
          </cell>
        </row>
        <row r="8">
          <cell r="B8" t="str">
            <v>安徽淮蕊商贸有限公司</v>
          </cell>
          <cell r="C8" t="str">
            <v>家电</v>
          </cell>
          <cell r="D8" t="str">
            <v>线下</v>
          </cell>
          <cell r="E8">
            <v>34</v>
          </cell>
          <cell r="F8">
            <v>17504.32</v>
          </cell>
        </row>
        <row r="9">
          <cell r="B9" t="str">
            <v>濉溪县五沟文强家电门市部</v>
          </cell>
          <cell r="C9" t="str">
            <v>家电</v>
          </cell>
          <cell r="D9" t="str">
            <v>线下</v>
          </cell>
          <cell r="E9">
            <v>31</v>
          </cell>
          <cell r="F9">
            <v>13015.5</v>
          </cell>
        </row>
        <row r="10">
          <cell r="B10" t="str">
            <v>淮北智美云供应链管理有限公司</v>
          </cell>
          <cell r="C10" t="str">
            <v>家电</v>
          </cell>
          <cell r="D10" t="str">
            <v>线下</v>
          </cell>
          <cell r="E10">
            <v>28</v>
          </cell>
          <cell r="F10">
            <v>14650.8</v>
          </cell>
        </row>
        <row r="11">
          <cell r="B11" t="str">
            <v>濉溪县开发区金牌厨电经营部</v>
          </cell>
          <cell r="C11" t="str">
            <v>家电</v>
          </cell>
          <cell r="D11" t="str">
            <v>线下</v>
          </cell>
          <cell r="E11">
            <v>22</v>
          </cell>
          <cell r="F11">
            <v>12206.55</v>
          </cell>
        </row>
        <row r="12">
          <cell r="B12" t="str">
            <v>濉溪县宏智家电商行(个体工商户)</v>
          </cell>
          <cell r="C12" t="str">
            <v>家电</v>
          </cell>
          <cell r="D12" t="str">
            <v>线下</v>
          </cell>
          <cell r="E12">
            <v>19</v>
          </cell>
          <cell r="F12">
            <v>9506.06</v>
          </cell>
        </row>
        <row r="13">
          <cell r="B13" t="str">
            <v>濉溪县五沟镇伏小连百货店</v>
          </cell>
          <cell r="C13" t="str">
            <v>家电</v>
          </cell>
          <cell r="D13" t="str">
            <v>线下</v>
          </cell>
          <cell r="E13">
            <v>18</v>
          </cell>
          <cell r="F13">
            <v>8479.32</v>
          </cell>
        </row>
        <row r="14">
          <cell r="B14" t="str">
            <v>濉溪县史伟综合家电城</v>
          </cell>
          <cell r="C14" t="str">
            <v>家电</v>
          </cell>
          <cell r="D14" t="str">
            <v>线下</v>
          </cell>
          <cell r="E14">
            <v>17</v>
          </cell>
          <cell r="F14">
            <v>7331.78</v>
          </cell>
        </row>
        <row r="15">
          <cell r="B15" t="str">
            <v>濉溪县晨明商贸有限公司</v>
          </cell>
          <cell r="C15" t="str">
            <v>家电</v>
          </cell>
          <cell r="D15" t="str">
            <v>线下</v>
          </cell>
          <cell r="E15">
            <v>16</v>
          </cell>
          <cell r="F15">
            <v>8045.7</v>
          </cell>
        </row>
        <row r="16">
          <cell r="B16" t="str">
            <v>濉溪县秀丽家电门市部</v>
          </cell>
          <cell r="C16" t="str">
            <v>家电</v>
          </cell>
          <cell r="D16" t="str">
            <v>线下</v>
          </cell>
          <cell r="E16">
            <v>15</v>
          </cell>
          <cell r="F16">
            <v>5081.7</v>
          </cell>
        </row>
        <row r="17">
          <cell r="B17" t="str">
            <v>濉溪县邹丽家电经营部(个体工商户)</v>
          </cell>
          <cell r="C17" t="str">
            <v>家电</v>
          </cell>
          <cell r="D17" t="str">
            <v>线下</v>
          </cell>
          <cell r="E17">
            <v>13</v>
          </cell>
          <cell r="F17">
            <v>6044.7</v>
          </cell>
        </row>
        <row r="18">
          <cell r="B18" t="str">
            <v>濉溪县南坪郜飞家电门市部</v>
          </cell>
          <cell r="C18" t="str">
            <v>家电</v>
          </cell>
          <cell r="D18" t="str">
            <v>线下</v>
          </cell>
          <cell r="E18">
            <v>12</v>
          </cell>
          <cell r="F18">
            <v>4115.7</v>
          </cell>
        </row>
        <row r="19">
          <cell r="B19" t="str">
            <v>濉溪县胜昔家电门市部</v>
          </cell>
          <cell r="C19" t="str">
            <v>家电</v>
          </cell>
          <cell r="D19" t="str">
            <v>线下</v>
          </cell>
          <cell r="E19">
            <v>12</v>
          </cell>
          <cell r="F19">
            <v>6018</v>
          </cell>
        </row>
        <row r="20">
          <cell r="B20" t="str">
            <v>濉溪县百善付子利家电专卖店</v>
          </cell>
          <cell r="C20" t="str">
            <v>家电</v>
          </cell>
          <cell r="D20" t="str">
            <v>线下</v>
          </cell>
          <cell r="E20">
            <v>11</v>
          </cell>
          <cell r="F20">
            <v>6205.5</v>
          </cell>
        </row>
        <row r="21">
          <cell r="B21" t="str">
            <v>濉溪县沈炎炎家电门市部(个体工商户)</v>
          </cell>
          <cell r="C21" t="str">
            <v>家电</v>
          </cell>
          <cell r="D21" t="str">
            <v>线下</v>
          </cell>
          <cell r="E21">
            <v>10</v>
          </cell>
          <cell r="F21">
            <v>7019.55</v>
          </cell>
        </row>
        <row r="22">
          <cell r="B22" t="str">
            <v>淮北市铭怀商贸有限公司</v>
          </cell>
          <cell r="C22" t="str">
            <v>家电</v>
          </cell>
          <cell r="D22" t="str">
            <v>线下</v>
          </cell>
          <cell r="E22">
            <v>9</v>
          </cell>
          <cell r="F22">
            <v>2823.75</v>
          </cell>
        </row>
        <row r="23">
          <cell r="B23" t="str">
            <v>濉溪县南坪听听家电门市部</v>
          </cell>
          <cell r="C23" t="str">
            <v>家电</v>
          </cell>
          <cell r="D23" t="str">
            <v>线下</v>
          </cell>
          <cell r="E23">
            <v>9</v>
          </cell>
          <cell r="F23">
            <v>5457.9</v>
          </cell>
        </row>
        <row r="24">
          <cell r="B24" t="str">
            <v>淮北格森商贸有限公司</v>
          </cell>
          <cell r="C24" t="str">
            <v>家电</v>
          </cell>
          <cell r="D24" t="str">
            <v>线下</v>
          </cell>
          <cell r="E24">
            <v>8</v>
          </cell>
          <cell r="F24">
            <v>2818.05</v>
          </cell>
        </row>
        <row r="25">
          <cell r="B25" t="str">
            <v>濉溪县四铺克虎家具电器城</v>
          </cell>
          <cell r="C25" t="str">
            <v>家电</v>
          </cell>
          <cell r="D25" t="str">
            <v>线下</v>
          </cell>
          <cell r="E25">
            <v>8</v>
          </cell>
          <cell r="F25">
            <v>3684.3</v>
          </cell>
        </row>
        <row r="26">
          <cell r="B26" t="str">
            <v>濉溪县四铺吕大春电器专卖店</v>
          </cell>
          <cell r="C26" t="str">
            <v>家电</v>
          </cell>
          <cell r="D26" t="str">
            <v>线下</v>
          </cell>
          <cell r="E26">
            <v>8</v>
          </cell>
          <cell r="F26">
            <v>3854.55</v>
          </cell>
        </row>
        <row r="27">
          <cell r="B27" t="str">
            <v>濉溪县孙町郜金钢家电门市部</v>
          </cell>
          <cell r="C27" t="str">
            <v>家电</v>
          </cell>
          <cell r="D27" t="str">
            <v>线下</v>
          </cell>
          <cell r="E27">
            <v>8</v>
          </cell>
          <cell r="F27">
            <v>2294.1</v>
          </cell>
        </row>
        <row r="28">
          <cell r="B28" t="str">
            <v>濉溪县五沟凤礼家电门市部</v>
          </cell>
          <cell r="C28" t="str">
            <v>家电</v>
          </cell>
          <cell r="D28" t="str">
            <v>线下</v>
          </cell>
          <cell r="E28">
            <v>8</v>
          </cell>
          <cell r="F28">
            <v>3955.8</v>
          </cell>
        </row>
        <row r="29">
          <cell r="B29" t="str">
            <v>濉溪县恒兴商贸有限责任公司</v>
          </cell>
          <cell r="C29" t="str">
            <v>家电</v>
          </cell>
          <cell r="D29" t="str">
            <v>线下</v>
          </cell>
          <cell r="E29">
            <v>7</v>
          </cell>
          <cell r="F29">
            <v>5205.45</v>
          </cell>
        </row>
        <row r="30">
          <cell r="B30" t="str">
            <v>濉溪县铁佛镇丽云电脑门市部</v>
          </cell>
          <cell r="C30" t="str">
            <v>家电</v>
          </cell>
          <cell r="D30" t="str">
            <v>线下</v>
          </cell>
          <cell r="E30">
            <v>7</v>
          </cell>
          <cell r="F30">
            <v>3645</v>
          </cell>
        </row>
        <row r="31">
          <cell r="B31" t="str">
            <v>濉溪县献山卧龙海尔专卖店</v>
          </cell>
          <cell r="C31" t="str">
            <v>家电</v>
          </cell>
          <cell r="D31" t="str">
            <v>线下</v>
          </cell>
          <cell r="E31">
            <v>7</v>
          </cell>
          <cell r="F31">
            <v>3720</v>
          </cell>
        </row>
        <row r="32">
          <cell r="B32" t="str">
            <v>濉溪县韩村永光五金电器商店</v>
          </cell>
          <cell r="C32" t="str">
            <v>家电</v>
          </cell>
          <cell r="D32" t="str">
            <v>线下</v>
          </cell>
          <cell r="E32">
            <v>6</v>
          </cell>
          <cell r="F32">
            <v>3552</v>
          </cell>
        </row>
        <row r="33">
          <cell r="B33" t="str">
            <v>濉溪县美莉家电经营有限公司</v>
          </cell>
          <cell r="C33" t="str">
            <v>家电</v>
          </cell>
          <cell r="D33" t="str">
            <v>线下</v>
          </cell>
          <cell r="E33">
            <v>6</v>
          </cell>
          <cell r="F33">
            <v>2865</v>
          </cell>
        </row>
        <row r="34">
          <cell r="B34" t="str">
            <v>濉溪县百善永红家具家电城</v>
          </cell>
          <cell r="C34" t="str">
            <v>家电</v>
          </cell>
          <cell r="D34" t="str">
            <v>线下</v>
          </cell>
          <cell r="E34">
            <v>5</v>
          </cell>
          <cell r="F34">
            <v>2366.85</v>
          </cell>
        </row>
        <row r="35">
          <cell r="B35" t="str">
            <v>濉溪县韩村秀先家用电器商店</v>
          </cell>
          <cell r="C35" t="str">
            <v>家电</v>
          </cell>
          <cell r="D35" t="str">
            <v>线下</v>
          </cell>
          <cell r="E35">
            <v>5</v>
          </cell>
          <cell r="F35">
            <v>2139.9</v>
          </cell>
        </row>
        <row r="36">
          <cell r="B36" t="str">
            <v>濉溪县韩村玉璐家具城</v>
          </cell>
          <cell r="C36" t="str">
            <v>家电</v>
          </cell>
          <cell r="D36" t="str">
            <v>线下</v>
          </cell>
          <cell r="E36">
            <v>5</v>
          </cell>
          <cell r="F36">
            <v>2784.75</v>
          </cell>
        </row>
        <row r="37">
          <cell r="B37" t="str">
            <v>濉溪县皖隆商贸有限公司</v>
          </cell>
          <cell r="C37" t="str">
            <v>家电</v>
          </cell>
          <cell r="D37" t="str">
            <v>线下</v>
          </cell>
          <cell r="E37">
            <v>5</v>
          </cell>
          <cell r="F37">
            <v>2659.5</v>
          </cell>
        </row>
        <row r="38">
          <cell r="B38" t="str">
            <v>濉溪县雯依电器经营部(个体工商户)</v>
          </cell>
          <cell r="C38" t="str">
            <v>家电</v>
          </cell>
          <cell r="D38" t="str">
            <v>线下</v>
          </cell>
          <cell r="E38">
            <v>5</v>
          </cell>
          <cell r="F38">
            <v>1899</v>
          </cell>
        </row>
        <row r="39">
          <cell r="B39" t="str">
            <v>濉溪县志鹏电器店</v>
          </cell>
          <cell r="C39" t="str">
            <v>家电</v>
          </cell>
          <cell r="D39" t="str">
            <v>线下</v>
          </cell>
          <cell r="E39">
            <v>5</v>
          </cell>
          <cell r="F39">
            <v>2416.5</v>
          </cell>
        </row>
        <row r="40">
          <cell r="B40" t="str">
            <v>淮北和唐商贸有限公司</v>
          </cell>
          <cell r="C40" t="str">
            <v>家电</v>
          </cell>
          <cell r="D40" t="str">
            <v>线下</v>
          </cell>
          <cell r="E40">
            <v>4</v>
          </cell>
          <cell r="F40">
            <v>1889.7</v>
          </cell>
        </row>
        <row r="41">
          <cell r="B41" t="str">
            <v>濉溪睿苒商贸有限责任公司</v>
          </cell>
          <cell r="C41" t="str">
            <v>家电</v>
          </cell>
          <cell r="D41" t="str">
            <v>线下</v>
          </cell>
          <cell r="E41">
            <v>4</v>
          </cell>
          <cell r="F41">
            <v>1904.85</v>
          </cell>
        </row>
        <row r="42">
          <cell r="B42" t="str">
            <v>濉溪县韩村张梅家电门市部</v>
          </cell>
          <cell r="C42" t="str">
            <v>家电</v>
          </cell>
          <cell r="D42" t="str">
            <v>线下</v>
          </cell>
          <cell r="E42">
            <v>4</v>
          </cell>
          <cell r="F42">
            <v>1619.4</v>
          </cell>
        </row>
        <row r="43">
          <cell r="B43" t="str">
            <v>濉溪县临涣大卫家用电器经营部</v>
          </cell>
          <cell r="C43" t="str">
            <v>家电</v>
          </cell>
          <cell r="D43" t="str">
            <v>线下</v>
          </cell>
          <cell r="E43">
            <v>4</v>
          </cell>
          <cell r="F43">
            <v>1814.55</v>
          </cell>
        </row>
        <row r="44">
          <cell r="B44" t="str">
            <v>濉溪县盛视家电城店</v>
          </cell>
          <cell r="C44" t="str">
            <v>家电</v>
          </cell>
          <cell r="D44" t="str">
            <v>线下</v>
          </cell>
          <cell r="E44">
            <v>4</v>
          </cell>
          <cell r="F44">
            <v>1650</v>
          </cell>
        </row>
        <row r="45">
          <cell r="B45" t="str">
            <v>濉溪县紫晨电器经营部(个体工商户)</v>
          </cell>
          <cell r="C45" t="str">
            <v>家电</v>
          </cell>
          <cell r="D45" t="str">
            <v>线下</v>
          </cell>
          <cell r="E45">
            <v>4</v>
          </cell>
          <cell r="F45">
            <v>2223.75</v>
          </cell>
        </row>
        <row r="46">
          <cell r="B46" t="str">
            <v>淮北伟捷通科技有限公司</v>
          </cell>
          <cell r="C46" t="str">
            <v>家电</v>
          </cell>
          <cell r="D46" t="str">
            <v>线下</v>
          </cell>
          <cell r="E46">
            <v>3</v>
          </cell>
          <cell r="F46">
            <v>2054.7</v>
          </cell>
        </row>
        <row r="47">
          <cell r="B47" t="str">
            <v>濉溪县段东晓家用电器城</v>
          </cell>
          <cell r="C47" t="str">
            <v>家电</v>
          </cell>
          <cell r="D47" t="str">
            <v>线下</v>
          </cell>
          <cell r="E47">
            <v>3</v>
          </cell>
          <cell r="F47">
            <v>1525.5</v>
          </cell>
        </row>
        <row r="48">
          <cell r="B48" t="str">
            <v>濉溪县韩村龙飞家电销售部</v>
          </cell>
          <cell r="C48" t="str">
            <v>家电</v>
          </cell>
          <cell r="D48" t="str">
            <v>线下</v>
          </cell>
          <cell r="E48">
            <v>3</v>
          </cell>
          <cell r="F48">
            <v>1322.85</v>
          </cell>
        </row>
        <row r="49">
          <cell r="B49" t="str">
            <v>濉溪县双堆刘超家电门市部</v>
          </cell>
          <cell r="C49" t="str">
            <v>家电</v>
          </cell>
          <cell r="D49" t="str">
            <v>线下</v>
          </cell>
          <cell r="E49">
            <v>3</v>
          </cell>
          <cell r="F49">
            <v>1303.2</v>
          </cell>
        </row>
        <row r="50">
          <cell r="B50" t="str">
            <v>濉溪县四铺梁圩电子商务信息咨询服务中心</v>
          </cell>
          <cell r="C50" t="str">
            <v>家电</v>
          </cell>
          <cell r="D50" t="str">
            <v>线下</v>
          </cell>
          <cell r="E50">
            <v>3</v>
          </cell>
          <cell r="F50">
            <v>1574.85</v>
          </cell>
        </row>
        <row r="51">
          <cell r="B51" t="str">
            <v>濉溪县孙町郭集春永家电门市部</v>
          </cell>
          <cell r="C51" t="str">
            <v>家电</v>
          </cell>
          <cell r="D51" t="str">
            <v>线下</v>
          </cell>
          <cell r="E51">
            <v>3</v>
          </cell>
          <cell r="F51">
            <v>1552.5</v>
          </cell>
        </row>
        <row r="52">
          <cell r="B52" t="str">
            <v>淮北市臻明商贸有限公司</v>
          </cell>
          <cell r="C52" t="str">
            <v>家电</v>
          </cell>
          <cell r="D52" t="str">
            <v>线下</v>
          </cell>
          <cell r="E52">
            <v>2</v>
          </cell>
          <cell r="F52">
            <v>723.75</v>
          </cell>
        </row>
        <row r="53">
          <cell r="B53" t="str">
            <v>淮北亚丹商贸有限公司</v>
          </cell>
          <cell r="C53" t="str">
            <v>家电</v>
          </cell>
          <cell r="D53" t="str">
            <v>线下</v>
          </cell>
          <cell r="E53">
            <v>2</v>
          </cell>
          <cell r="F53">
            <v>1199.7</v>
          </cell>
        </row>
        <row r="54">
          <cell r="B54" t="str">
            <v>濉溪县华美电商家用电器服务部(个体工商户)</v>
          </cell>
          <cell r="C54" t="str">
            <v>家电</v>
          </cell>
          <cell r="D54" t="str">
            <v>线下</v>
          </cell>
          <cell r="E54">
            <v>2</v>
          </cell>
          <cell r="F54">
            <v>1290</v>
          </cell>
        </row>
        <row r="55">
          <cell r="B55" t="str">
            <v>濉溪县开发区飞凡电器经营部</v>
          </cell>
          <cell r="C55" t="str">
            <v>家电</v>
          </cell>
          <cell r="D55" t="str">
            <v>线下</v>
          </cell>
          <cell r="E55">
            <v>2</v>
          </cell>
          <cell r="F55">
            <v>785.4</v>
          </cell>
        </row>
        <row r="56">
          <cell r="B56" t="str">
            <v>濉溪县俏俏建材店</v>
          </cell>
          <cell r="C56" t="str">
            <v>家电</v>
          </cell>
          <cell r="D56" t="str">
            <v>线下</v>
          </cell>
          <cell r="E56">
            <v>2</v>
          </cell>
          <cell r="F56">
            <v>1139.7</v>
          </cell>
        </row>
        <row r="57">
          <cell r="B57" t="str">
            <v>濉溪县双堆培林五金门市部</v>
          </cell>
          <cell r="C57" t="str">
            <v>家电</v>
          </cell>
          <cell r="D57" t="str">
            <v>线下</v>
          </cell>
          <cell r="E57">
            <v>2</v>
          </cell>
          <cell r="F57">
            <v>1350</v>
          </cell>
        </row>
        <row r="58">
          <cell r="B58" t="str">
            <v>濉溪县双堆天良摩托家电门市部</v>
          </cell>
          <cell r="C58" t="str">
            <v>家电</v>
          </cell>
          <cell r="D58" t="str">
            <v>线下</v>
          </cell>
          <cell r="E58">
            <v>2</v>
          </cell>
          <cell r="F58">
            <v>899.25</v>
          </cell>
        </row>
        <row r="59">
          <cell r="B59" t="str">
            <v>濉溪县张子轩家电门市部(个体工商户)</v>
          </cell>
          <cell r="C59" t="str">
            <v>家电</v>
          </cell>
          <cell r="D59" t="str">
            <v>线下</v>
          </cell>
          <cell r="E59">
            <v>2</v>
          </cell>
          <cell r="F59">
            <v>800.7</v>
          </cell>
        </row>
        <row r="60">
          <cell r="B60" t="str">
            <v>淮北诺扬家用电器有限公司</v>
          </cell>
          <cell r="C60" t="str">
            <v>家电</v>
          </cell>
          <cell r="D60" t="str">
            <v>线下</v>
          </cell>
          <cell r="E60">
            <v>1</v>
          </cell>
          <cell r="F60">
            <v>210</v>
          </cell>
        </row>
        <row r="61">
          <cell r="B61" t="str">
            <v>淮北市海豪商贸有限公司</v>
          </cell>
          <cell r="C61" t="str">
            <v>家电</v>
          </cell>
          <cell r="D61" t="str">
            <v>线下</v>
          </cell>
          <cell r="E61">
            <v>1</v>
          </cell>
          <cell r="F61">
            <v>690</v>
          </cell>
        </row>
        <row r="62">
          <cell r="B62" t="str">
            <v>濉溪县韩村桂启家电门市部</v>
          </cell>
          <cell r="C62" t="str">
            <v>家电</v>
          </cell>
          <cell r="D62" t="str">
            <v>线下</v>
          </cell>
          <cell r="E62">
            <v>1</v>
          </cell>
          <cell r="F62">
            <v>689.85</v>
          </cell>
        </row>
        <row r="63">
          <cell r="B63" t="str">
            <v>濉溪县祁集方圆电器商城</v>
          </cell>
          <cell r="C63" t="str">
            <v>家电</v>
          </cell>
          <cell r="D63" t="str">
            <v>线下</v>
          </cell>
          <cell r="E63">
            <v>1</v>
          </cell>
          <cell r="F63">
            <v>374.85</v>
          </cell>
        </row>
        <row r="64">
          <cell r="B64" t="str">
            <v>濉溪县双堆杨振家用电器门市部</v>
          </cell>
          <cell r="C64" t="str">
            <v>家电</v>
          </cell>
          <cell r="D64" t="str">
            <v>线下</v>
          </cell>
          <cell r="E64">
            <v>1</v>
          </cell>
          <cell r="F64">
            <v>344.85</v>
          </cell>
        </row>
        <row r="65">
          <cell r="B65" t="str">
            <v>濉溪县赵德乐家电门市部</v>
          </cell>
          <cell r="C65" t="str">
            <v>家电</v>
          </cell>
          <cell r="D65" t="str">
            <v>线下</v>
          </cell>
          <cell r="E65">
            <v>1</v>
          </cell>
          <cell r="F65">
            <v>524.85</v>
          </cell>
        </row>
        <row r="66">
          <cell r="B66" t="str">
            <v>濉溪县籽粒家电批发服务部(个体工商户)</v>
          </cell>
          <cell r="C66" t="str">
            <v>家电</v>
          </cell>
          <cell r="D66" t="str">
            <v>线下</v>
          </cell>
          <cell r="E66">
            <v>1</v>
          </cell>
          <cell r="F66">
            <v>127.35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>
        <row r="3">
          <cell r="C3" t="str">
            <v>企业名称</v>
          </cell>
          <cell r="D3" t="str">
            <v>收款方账号</v>
          </cell>
          <cell r="E3" t="str">
            <v>开户行名</v>
          </cell>
          <cell r="F3" t="str">
            <v>开户行行号</v>
          </cell>
        </row>
        <row r="4">
          <cell r="C4" t="str">
            <v>安徽淮蕊商贸有限公司</v>
          </cell>
          <cell r="D4" t="str">
            <v>12613501040004075</v>
          </cell>
          <cell r="E4" t="str">
            <v>中国农业银行股份有限公司濉溪四铺支行 </v>
          </cell>
          <cell r="F4" t="str">
            <v>103366161357</v>
          </cell>
        </row>
        <row r="5">
          <cell r="C5" t="str">
            <v>淮北和唐商贸有限公司</v>
          </cell>
          <cell r="D5" t="str">
            <v>34050164960800001197</v>
          </cell>
          <cell r="E5" t="str">
            <v>中国建设银行股份有限公司淮北三堤口支行</v>
          </cell>
          <cell r="F5" t="str">
            <v>105366100264</v>
          </cell>
        </row>
        <row r="6">
          <cell r="C6" t="str">
            <v>淮北景晟商贸有限公司</v>
          </cell>
          <cell r="D6" t="str">
            <v>1305292009200128112</v>
          </cell>
          <cell r="E6" t="str">
            <v>中国工商银行股份有限公司淮北人民西路支行</v>
          </cell>
          <cell r="F6" t="str">
            <v>102366000223</v>
          </cell>
        </row>
        <row r="7">
          <cell r="C7" t="str">
            <v>淮北丰朗电器销售有限公司</v>
          </cell>
          <cell r="D7" t="str">
            <v>12614201040007728</v>
          </cell>
          <cell r="E7" t="str">
            <v>中国农业银行股份有限公司濉溪大厦支行</v>
          </cell>
          <cell r="F7" t="str">
            <v>103366161429</v>
          </cell>
        </row>
        <row r="8">
          <cell r="C8" t="str">
            <v>淮北银瑞商贸有限公司</v>
          </cell>
          <cell r="D8" t="str">
            <v>12614201040002091</v>
          </cell>
          <cell r="E8" t="str">
            <v>中国农业银行股份有限公司濉溪大厦支行</v>
          </cell>
          <cell r="F8" t="str">
            <v>103366161429</v>
          </cell>
        </row>
        <row r="9">
          <cell r="C9" t="str">
            <v>濉溪县五沟文强家电门市部</v>
          </cell>
          <cell r="D9" t="str">
            <v>12614901040007012</v>
          </cell>
          <cell r="E9" t="str">
            <v>中国农业银行股份有限公司濉溪五沟支行</v>
          </cell>
          <cell r="F9" t="str">
            <v>103366161496</v>
          </cell>
        </row>
        <row r="10">
          <cell r="C10" t="str">
            <v>淮北市极米商贸有限公司</v>
          </cell>
          <cell r="D10" t="str">
            <v>34050164860800000145</v>
          </cell>
          <cell r="E10" t="str">
            <v>中国建设银行股份有限公司淮北惠黎支行</v>
          </cell>
          <cell r="F10" t="str">
            <v>105366000028</v>
          </cell>
        </row>
        <row r="11">
          <cell r="C11" t="str">
            <v>濉溪县开发区飞凡电器经营部</v>
          </cell>
          <cell r="D11" t="str">
            <v>12613001040028679</v>
          </cell>
          <cell r="E11" t="str">
            <v>中国农业银行股份有限公司濉溪县支行</v>
          </cell>
          <cell r="F11" t="str">
            <v>103366161308</v>
          </cell>
        </row>
        <row r="12">
          <cell r="C12" t="str">
            <v>濉溪县南坪听听家电门市部</v>
          </cell>
          <cell r="D12" t="str">
            <v>12613401040005414</v>
          </cell>
          <cell r="E12" t="str">
            <v>中国农业银行股份有限公司濉溪南坪支行</v>
          </cell>
          <cell r="F12" t="str">
            <v>103366161349</v>
          </cell>
        </row>
        <row r="13">
          <cell r="C13" t="str">
            <v>濉溪县韩村张梅家电门市部</v>
          </cell>
          <cell r="D13" t="str">
            <v>12613701040007967</v>
          </cell>
          <cell r="E13" t="str">
            <v>中国农业银行股份有限公司濉溪韩村支行</v>
          </cell>
          <cell r="F13" t="str">
            <v>103366161373</v>
          </cell>
        </row>
        <row r="14">
          <cell r="C14" t="str">
            <v>濉溪睿苒商贸有限责任公司</v>
          </cell>
          <cell r="D14" t="str">
            <v>261698866161000002</v>
          </cell>
          <cell r="E14" t="str">
            <v>徽商银行股份有限公司濉溪百善支行</v>
          </cell>
          <cell r="F14" t="str">
            <v>319366100226</v>
          </cell>
        </row>
        <row r="15">
          <cell r="C15" t="str">
            <v>濉溪县开发区金牌厨电经营部</v>
          </cell>
          <cell r="D15" t="str">
            <v>12612201040004370</v>
          </cell>
          <cell r="E15" t="str">
            <v>中国农业银行股份有限公司濉溪口子支行</v>
          </cell>
          <cell r="F15" t="str">
            <v>103366061221</v>
          </cell>
        </row>
        <row r="16">
          <cell r="C16" t="str">
            <v>濉溪县史伟综合家电城</v>
          </cell>
          <cell r="D16" t="str">
            <v>12613801040011140</v>
          </cell>
          <cell r="E16" t="str">
            <v>中国农业银行股份有限公司濉溪临涣支行</v>
          </cell>
          <cell r="F16" t="str">
            <v>103366161381</v>
          </cell>
        </row>
        <row r="17">
          <cell r="C17" t="str">
            <v>濉溪县胜昔家电门市部</v>
          </cell>
          <cell r="D17" t="str">
            <v>12613801040010902</v>
          </cell>
          <cell r="E17" t="str">
            <v>中国农业银行股份有限公司濉溪临涣支行</v>
          </cell>
          <cell r="F17" t="str">
            <v>103366161381</v>
          </cell>
        </row>
        <row r="18">
          <cell r="C18" t="str">
            <v>濉溪县百善苏宁易购家电经营部</v>
          </cell>
          <cell r="D18" t="str">
            <v>20010487082666600000016</v>
          </cell>
          <cell r="E18" t="str">
            <v>淮北农村商业银行股份有限公司百善支行</v>
          </cell>
          <cell r="F18" t="str">
            <v>402366100506</v>
          </cell>
        </row>
        <row r="19">
          <cell r="C19" t="str">
            <v>淮北伟捷通科技有限公司</v>
          </cell>
          <cell r="D19" t="str">
            <v>190197898699</v>
          </cell>
          <cell r="E19" t="str">
            <v>中国银行股份有限公司濉溪虎山路支行</v>
          </cell>
          <cell r="F19" t="str">
            <v>104366100160</v>
          </cell>
        </row>
        <row r="20">
          <cell r="C20" t="str">
            <v>濉溪县段东晓家用电器城</v>
          </cell>
          <cell r="D20" t="str">
            <v>20010492588266600000014</v>
          </cell>
          <cell r="E20" t="str">
            <v>安徽濉溪农村商业银行股份有限公司临涣支行</v>
          </cell>
          <cell r="F20" t="str">
            <v>402366100555</v>
          </cell>
        </row>
        <row r="21">
          <cell r="C21" t="str">
            <v>濉溪县秀丽家电门市部</v>
          </cell>
          <cell r="D21" t="str">
            <v>20010507701766600000011</v>
          </cell>
          <cell r="E21" t="str">
            <v>淮北农村商业银行股份有限公司岳集支行</v>
          </cell>
          <cell r="F21" t="str">
            <v>402366100491</v>
          </cell>
        </row>
        <row r="22">
          <cell r="C22" t="str">
            <v>濉溪县四铺秀峰家具电器门市部</v>
          </cell>
          <cell r="D22" t="str">
            <v>12613501040006575</v>
          </cell>
          <cell r="E22" t="str">
            <v>中国农业银行股份有限公司滩溪四铺支行</v>
          </cell>
          <cell r="F22" t="str">
            <v>103366161357</v>
          </cell>
        </row>
        <row r="23">
          <cell r="C23" t="str">
            <v>濉溪县南坪立正电子商务服务站</v>
          </cell>
          <cell r="D23" t="str">
            <v>20010115679066600000015</v>
          </cell>
          <cell r="E23" t="str">
            <v>淮北农村商业银行股份有限公司南坪支行</v>
          </cell>
          <cell r="F23" t="str">
            <v>402366100619</v>
          </cell>
        </row>
        <row r="24">
          <cell r="C24" t="str">
            <v>濉溪县信玉电器经营门市部(个体工商户)</v>
          </cell>
          <cell r="D24" t="str">
            <v>12613401040007105</v>
          </cell>
          <cell r="E24" t="str">
            <v>中国农业银行股份有限公司濉溪南坪支行</v>
          </cell>
          <cell r="F24" t="str">
            <v>103366161349</v>
          </cell>
        </row>
        <row r="25">
          <cell r="C25" t="str">
            <v>濉溪县南坪郜飞家电门市部</v>
          </cell>
          <cell r="D25" t="str">
            <v>187280001166</v>
          </cell>
          <cell r="E25" t="str">
            <v>中国银行股份有限公司濉溪支行</v>
          </cell>
          <cell r="F25" t="str">
            <v>104366100160</v>
          </cell>
        </row>
        <row r="26">
          <cell r="C26" t="str">
            <v>濉溪县恒兴商贸有限责任公司</v>
          </cell>
          <cell r="D26" t="str">
            <v>34001649108053000049</v>
          </cell>
          <cell r="E26" t="str">
            <v>中国建设银行股份有限公司濉溪支行</v>
          </cell>
          <cell r="F26" t="str">
            <v>105366100248</v>
          </cell>
        </row>
        <row r="27">
          <cell r="C27" t="str">
            <v>濉溪县百善永红家具家电城</v>
          </cell>
          <cell r="D27" t="str">
            <v>20000524351110300000091</v>
          </cell>
          <cell r="E27" t="str">
            <v>淮北农村商业银行股份有限公司百善支行</v>
          </cell>
          <cell r="F27" t="str">
            <v>402366100506</v>
          </cell>
        </row>
        <row r="28">
          <cell r="C28" t="str">
            <v>淮北智美云供应链管理有限公司</v>
          </cell>
          <cell r="D28" t="str">
            <v>12612201040006086</v>
          </cell>
          <cell r="E28" t="str">
            <v>	中国农业银行股份有限公司濉溪口子支行</v>
          </cell>
          <cell r="F28" t="str">
            <v>103366061221</v>
          </cell>
        </row>
        <row r="29">
          <cell r="C29" t="str">
            <v>濉溪县孙疃卫东家电门市部</v>
          </cell>
          <cell r="D29" t="str">
            <v>934069013000329481</v>
          </cell>
          <cell r="E29" t="str">
            <v>中国邮政储蓄银行股份有限公司濉溪县支行</v>
          </cell>
          <cell r="F29" t="str">
            <v>403366100524</v>
          </cell>
        </row>
        <row r="30">
          <cell r="C30" t="str">
            <v>濉溪县沈炎炎家电门市部(个体工商户)</v>
          </cell>
          <cell r="D30" t="str">
            <v>12613401040006909</v>
          </cell>
          <cell r="E30" t="str">
            <v>中国农业银行股份有限公司濉溪南坪支行</v>
          </cell>
          <cell r="F30" t="str">
            <v>103366161349</v>
          </cell>
        </row>
        <row r="31">
          <cell r="C31" t="str">
            <v>濉溪县鑫扬电器门市部</v>
          </cell>
          <cell r="D31" t="str">
            <v>1305292009200139319</v>
          </cell>
          <cell r="E31" t="str">
            <v>中国工商银行股份有限公司淮北人民西路支行</v>
          </cell>
          <cell r="F31" t="str">
            <v>102366000223</v>
          </cell>
        </row>
        <row r="32">
          <cell r="C32" t="str">
            <v>濉溪县皖隆商贸有限公司</v>
          </cell>
          <cell r="D32" t="str">
            <v>12613801040005555</v>
          </cell>
          <cell r="E32" t="str">
            <v>中国农业银行股份有限公司濉溪临涣支行</v>
          </cell>
          <cell r="F32" t="str">
            <v>103366161381</v>
          </cell>
        </row>
        <row r="33">
          <cell r="C33" t="str">
            <v>濉溪县刘桥玉隆家电门市部</v>
          </cell>
          <cell r="D33" t="str">
            <v>12613901040005462</v>
          </cell>
          <cell r="E33" t="str">
            <v>中国农业银行濉溪刘桥支行</v>
          </cell>
          <cell r="F33" t="str">
            <v>103366161390</v>
          </cell>
        </row>
        <row r="34">
          <cell r="C34" t="str">
            <v>濉溪县临涣大卫家用电器经营部</v>
          </cell>
          <cell r="D34" t="str">
            <v>12613801040009300</v>
          </cell>
          <cell r="E34" t="str">
            <v>中国农业银行股份有限公司濉溪临涣支行</v>
          </cell>
          <cell r="F34" t="str">
            <v>103366161381</v>
          </cell>
        </row>
        <row r="35">
          <cell r="C35" t="str">
            <v>濉溪县美家优选家电经营部(个体工商户)</v>
          </cell>
          <cell r="D35" t="str">
            <v>34050164510800001486</v>
          </cell>
          <cell r="E35" t="str">
            <v>中国建设银行股份有限公司濉溪淮海路支行</v>
          </cell>
          <cell r="F35" t="str">
            <v>105366000077</v>
          </cell>
        </row>
        <row r="36">
          <cell r="C36" t="str">
            <v>濉溪县百善付子利家电专卖店</v>
          </cell>
          <cell r="D36" t="str">
            <v>1305302409200039648</v>
          </cell>
          <cell r="E36" t="str">
            <v>中国工商银行股份有限公司濉溪百善支行</v>
          </cell>
          <cell r="F36" t="str">
            <v>102366100404</v>
          </cell>
        </row>
        <row r="37">
          <cell r="C37" t="str">
            <v>濉溪县孙疃国泰家电门市部</v>
          </cell>
          <cell r="D37" t="str">
            <v>12613601040004933</v>
          </cell>
          <cell r="E37" t="str">
            <v>中国农业银行股份有限公司濉溪孙疃支行</v>
          </cell>
          <cell r="F37" t="str">
            <v>103366161365</v>
          </cell>
        </row>
        <row r="38">
          <cell r="C38" t="str">
            <v>濉溪县南坪会超家具店</v>
          </cell>
          <cell r="D38" t="str">
            <v>12613401040007188</v>
          </cell>
          <cell r="E38" t="str">
            <v>中国农业银行股份有限公司濉溪南坪支行</v>
          </cell>
          <cell r="F38" t="str">
            <v>103366161349</v>
          </cell>
        </row>
        <row r="39">
          <cell r="C39" t="str">
            <v>淮北铸信机电设备有限公司</v>
          </cell>
          <cell r="D39" t="str">
            <v>34050164910800000001</v>
          </cell>
          <cell r="E39" t="str">
            <v>中国建设银行濉溪支行</v>
          </cell>
          <cell r="F39" t="str">
            <v>105366100248</v>
          </cell>
        </row>
        <row r="40">
          <cell r="C40" t="str">
            <v>濉溪县美莉家电经营有限公司</v>
          </cell>
          <cell r="D40" t="str">
            <v>934068013000233090</v>
          </cell>
          <cell r="E40" t="str">
            <v>中国邮政储蓄银行股份有限公司濉溪县支行</v>
          </cell>
          <cell r="F40" t="str">
            <v>403366100524</v>
          </cell>
        </row>
        <row r="41">
          <cell r="C41" t="str">
            <v>濉溪县晨明商贸有限公司</v>
          </cell>
          <cell r="D41" t="str">
            <v>12613301040004724</v>
          </cell>
          <cell r="E41" t="str">
            <v>中国农业银行股份有限公司濉溪百善支行</v>
          </cell>
          <cell r="F41" t="str">
            <v>103366161332</v>
          </cell>
        </row>
        <row r="42">
          <cell r="C42" t="str">
            <v>濉溪县四铺梁圩电子商务信息咨询服务中心</v>
          </cell>
          <cell r="D42" t="str">
            <v>20010309389166600000013</v>
          </cell>
          <cell r="E42" t="str">
            <v>淮北农村商业银行股份有限公司五铺支行</v>
          </cell>
          <cell r="F42" t="str">
            <v>402366100522</v>
          </cell>
        </row>
        <row r="43">
          <cell r="C43" t="str">
            <v>濉溪县铁佛镇丽云电脑门市部</v>
          </cell>
          <cell r="D43" t="str">
            <v>20010490200566600000019</v>
          </cell>
          <cell r="E43" t="str">
            <v>安徽濉溪农村商业银行股份有限公司铁佛支行</v>
          </cell>
          <cell r="F43" t="str">
            <v>402366100483</v>
          </cell>
        </row>
        <row r="44">
          <cell r="C44" t="str">
            <v>濉溪县四铺中瑞电器商城</v>
          </cell>
          <cell r="D44" t="str">
            <v>12613501040006187</v>
          </cell>
          <cell r="E44" t="str">
            <v>中国农业银行股份有限公司滩溪四铺支行</v>
          </cell>
          <cell r="F44" t="str">
            <v>103366161357</v>
          </cell>
        </row>
        <row r="45">
          <cell r="C45" t="str">
            <v>濉溪县南坪少飞家具店</v>
          </cell>
          <cell r="D45" t="str">
            <v>20000524311010300000106</v>
          </cell>
          <cell r="E45" t="str">
            <v>淮北农村商业银行股份有限公司南坪支行</v>
          </cell>
          <cell r="F45" t="str">
            <v>402366100619</v>
          </cell>
        </row>
        <row r="46">
          <cell r="C46" t="str">
            <v>濉溪县韩村永光五金电器商店</v>
          </cell>
          <cell r="D46" t="str">
            <v>12613701040008262</v>
          </cell>
          <cell r="E46" t="str">
            <v>中国农业银行濉溪韩村支行</v>
          </cell>
          <cell r="F46" t="str">
            <v>103366161373</v>
          </cell>
        </row>
        <row r="47">
          <cell r="C47" t="str">
            <v>濉溪县五沟凤礼家电门市部</v>
          </cell>
          <cell r="D47" t="str">
            <v>12614901040007343</v>
          </cell>
          <cell r="E47" t="str">
            <v>中国农业银行股份有限公司濉溪五沟支行</v>
          </cell>
          <cell r="F47" t="str">
            <v>103366161496</v>
          </cell>
        </row>
        <row r="48">
          <cell r="C48" t="str">
            <v>濉溪县孙町春雨家电门市部</v>
          </cell>
          <cell r="D48" t="str">
            <v>12613601040004768</v>
          </cell>
          <cell r="E48" t="str">
            <v>中国农业银行股份有限公司濉溪孙疃支行</v>
          </cell>
          <cell r="F48" t="str">
            <v>103366161365</v>
          </cell>
        </row>
        <row r="49">
          <cell r="C49" t="str">
            <v>濉溪县宏智家电商行(个体工商户)</v>
          </cell>
          <cell r="D49" t="str">
            <v>34050164910800002714</v>
          </cell>
          <cell r="E49" t="str">
            <v>中国建设银行股份有限公司濉溪支行</v>
          </cell>
          <cell r="F49" t="str">
            <v>105366100248</v>
          </cell>
        </row>
        <row r="50">
          <cell r="C50" t="str">
            <v>淮北格森商贸有限公司</v>
          </cell>
          <cell r="D50" t="str">
            <v>12614101040006979</v>
          </cell>
          <cell r="E50" t="str">
            <v>中国农业银行股份有限公司</v>
          </cell>
          <cell r="F50" t="str">
            <v>103366161412</v>
          </cell>
        </row>
        <row r="51">
          <cell r="C51" t="str">
            <v>濉溪县双堆培林五金门市部</v>
          </cell>
          <cell r="D51" t="str">
            <v>12618001040005516</v>
          </cell>
          <cell r="E51" t="str">
            <v>中国农业银行股份有限公司濉溪双堆支行</v>
          </cell>
          <cell r="F51" t="str">
            <v>103366161806</v>
          </cell>
        </row>
        <row r="52">
          <cell r="C52" t="str">
            <v>濉溪县盛视家电城店</v>
          </cell>
          <cell r="D52" t="str">
            <v>34050164960800001550</v>
          </cell>
          <cell r="E52" t="str">
            <v>中国建设银行股份有限公司淮北三堤口支行</v>
          </cell>
          <cell r="F52" t="str">
            <v>105366100264</v>
          </cell>
        </row>
        <row r="53">
          <cell r="C53" t="str">
            <v>淮北市臻明商贸有限公司</v>
          </cell>
          <cell r="D53" t="str">
            <v>1305272109200006977</v>
          </cell>
          <cell r="E53" t="str">
            <v>中国工商银行股份有限公司濉溪闸河路支行</v>
          </cell>
          <cell r="F53" t="str">
            <v>102366000379</v>
          </cell>
        </row>
        <row r="54">
          <cell r="C54" t="str">
            <v>濉溪县南坪郜雷家具门市部</v>
          </cell>
          <cell r="D54" t="str">
            <v>1305202309010088830</v>
          </cell>
          <cell r="E54" t="str">
            <v>中国工商银行股份有限公司淮北东区支行</v>
          </cell>
          <cell r="F54" t="str">
            <v>102366000161</v>
          </cell>
        </row>
        <row r="55">
          <cell r="C55" t="str">
            <v>濉溪县俏俏建材店</v>
          </cell>
          <cell r="D55" t="str">
            <v>12613001040029289</v>
          </cell>
          <cell r="E55" t="str">
            <v>中国农业银行股份有限公司濉溪县支行</v>
          </cell>
          <cell r="F55" t="str">
            <v>103366161308</v>
          </cell>
        </row>
        <row r="56">
          <cell r="C56" t="str">
            <v>濉溪县孙疃孙永家电门市部</v>
          </cell>
          <cell r="D56" t="str">
            <v>20010486191166600000017</v>
          </cell>
          <cell r="E56" t="str">
            <v>淮北农村商银行股份有限公司杨柳支行</v>
          </cell>
          <cell r="F56" t="str">
            <v>402366100602</v>
          </cell>
        </row>
        <row r="57">
          <cell r="C57" t="str">
            <v>濉溪县春磊家电门市部(个体工商户)</v>
          </cell>
          <cell r="D57" t="str">
            <v>12613601040007795</v>
          </cell>
          <cell r="E57" t="str">
            <v>中国农业银行股份有限公司潍溪孙疃支行</v>
          </cell>
          <cell r="F57" t="str">
            <v>103366161365</v>
          </cell>
        </row>
        <row r="58">
          <cell r="C58" t="str">
            <v>濉溪县籽粒家电批发服务部(个体工商户)</v>
          </cell>
          <cell r="D58" t="str">
            <v>34050164910800002375</v>
          </cell>
          <cell r="E58" t="str">
            <v>中国建设银行股份有限公司濉溪支行</v>
          </cell>
          <cell r="F58" t="str">
            <v>105366100248</v>
          </cell>
        </row>
        <row r="59">
          <cell r="C59" t="str">
            <v>濉溪县双堆杨振家用电器门市部</v>
          </cell>
          <cell r="D59" t="str">
            <v>20010305944866600000014</v>
          </cell>
          <cell r="E59" t="str">
            <v>淮北农村商业银行股份有限公司陈集支行</v>
          </cell>
          <cell r="F59" t="str">
            <v>402366100643</v>
          </cell>
        </row>
        <row r="60">
          <cell r="C60" t="str">
            <v>濉溪县刘桥松扬家用电器店</v>
          </cell>
          <cell r="D60" t="str">
            <v>12613901040006817</v>
          </cell>
          <cell r="E60" t="str">
            <v>中国农业银行濉溪刘桥支行</v>
          </cell>
          <cell r="F60" t="str">
            <v>103366161390</v>
          </cell>
        </row>
        <row r="61">
          <cell r="C61" t="str">
            <v>濉溪县邹丽家电经营部(个体工商户)</v>
          </cell>
          <cell r="D61" t="str">
            <v>1305302409200051721</v>
          </cell>
          <cell r="E61" t="str">
            <v>中国工商银行股份有限公司濉溪百善支行</v>
          </cell>
          <cell r="F61" t="str">
            <v>102366100404</v>
          </cell>
        </row>
        <row r="62">
          <cell r="C62" t="str">
            <v>濉溪县献山卧龙海尔专卖店</v>
          </cell>
          <cell r="D62" t="str">
            <v>20010490564566600000019</v>
          </cell>
          <cell r="E62" t="str">
            <v>淮北农村商业银行股份有限公司卧龙支行</v>
          </cell>
          <cell r="F62" t="str">
            <v>402366101046</v>
          </cell>
        </row>
        <row r="63">
          <cell r="C63" t="str">
            <v>濉溪县雯依电器经营部(个体工商户)</v>
          </cell>
          <cell r="D63" t="str">
            <v>12613101040010691</v>
          </cell>
          <cell r="E63" t="str">
            <v>中国农业银行股份有限公司濉溪交通支行</v>
          </cell>
          <cell r="F63" t="str">
            <v>103366161316</v>
          </cell>
        </row>
        <row r="64">
          <cell r="C64" t="str">
            <v>濉溪县孙町郜金钢家电门市部</v>
          </cell>
          <cell r="D64" t="str">
            <v>12613601040006987</v>
          </cell>
          <cell r="E64" t="str">
            <v>中国农业银行股份有限公司濉溪孙疃支行</v>
          </cell>
          <cell r="F64" t="str">
            <v>103366161365</v>
          </cell>
        </row>
        <row r="65">
          <cell r="C65" t="str">
            <v>濉溪县志鹏电器店</v>
          </cell>
          <cell r="D65" t="str">
            <v>12613001040029727</v>
          </cell>
          <cell r="E65" t="str">
            <v>中国农业银行股份有限公司濉溪县支行</v>
          </cell>
          <cell r="F65" t="str">
            <v>103366161308</v>
          </cell>
        </row>
        <row r="66">
          <cell r="C66" t="str">
            <v>濉溪县孙疃亚东家电商城</v>
          </cell>
          <cell r="D66" t="str">
            <v>12613601040003521</v>
          </cell>
          <cell r="E66" t="str">
            <v>中国农业银行股份有限公司濉溪孙疃支行</v>
          </cell>
          <cell r="F66" t="str">
            <v>103366161365</v>
          </cell>
        </row>
        <row r="67">
          <cell r="C67" t="str">
            <v>濉溪县齐美商贸有限公司</v>
          </cell>
          <cell r="D67" t="str">
            <v>12614101040006045</v>
          </cell>
          <cell r="E67" t="str">
            <v>中国农业银行股份有限公司濉溪铁佛分理处</v>
          </cell>
          <cell r="F67" t="str">
            <v>103366161412</v>
          </cell>
        </row>
        <row r="68">
          <cell r="C68" t="str">
            <v>濉溪县跨博电器批发部(个体工商户)</v>
          </cell>
          <cell r="D68" t="str">
            <v>34050164540200000148</v>
          </cell>
          <cell r="E68" t="str">
            <v>中国建设银行股份有限公司淮北公园支行</v>
          </cell>
          <cell r="F68" t="str">
            <v>105366000010‌</v>
          </cell>
        </row>
        <row r="69">
          <cell r="C69" t="str">
            <v>濉溪县韩村龙飞家电销售部</v>
          </cell>
          <cell r="D69" t="str">
            <v>12613501040006161</v>
          </cell>
          <cell r="E69" t="str">
            <v>中国农业银行股份有限公司濉溪四铺支行</v>
          </cell>
          <cell r="F69" t="str">
            <v>103366161357</v>
          </cell>
        </row>
        <row r="70">
          <cell r="C70" t="str">
            <v>淮北市铭怀商贸有限公司</v>
          </cell>
          <cell r="D70" t="str">
            <v>1305202909100084402</v>
          </cell>
          <cell r="E70" t="str">
            <v>中国工商银行股份有限公司淮北人民中路支行</v>
          </cell>
          <cell r="F70" t="str">
            <v>102366000426</v>
          </cell>
        </row>
        <row r="71">
          <cell r="C71" t="str">
            <v>濉溪县广汇通讯</v>
          </cell>
          <cell r="D71" t="str">
            <v>12613901040009100</v>
          </cell>
          <cell r="E71" t="str">
            <v>中国农业银行股份有限公司濉溪刘桥支行</v>
          </cell>
          <cell r="F71" t="str">
            <v>103366161390</v>
          </cell>
        </row>
        <row r="72">
          <cell r="C72" t="str">
            <v>濉溪县锐洁电器门市部(个体工商户)</v>
          </cell>
          <cell r="D72" t="str">
            <v>12613501040006559</v>
          </cell>
          <cell r="E72" t="str">
            <v>中国农业银行股份有限公司滩溪四铺支行</v>
          </cell>
          <cell r="F72" t="str">
            <v>103366161357</v>
          </cell>
        </row>
        <row r="73">
          <cell r="C73" t="str">
            <v>淮北张洁电器有限公司</v>
          </cell>
          <cell r="D73" t="str">
            <v>34050164960800001571</v>
          </cell>
          <cell r="E73" t="str">
            <v>中国建设银行股份有限公司淮北三堤口支行</v>
          </cell>
          <cell r="F73" t="str">
            <v>105366100264</v>
          </cell>
        </row>
        <row r="74">
          <cell r="C74" t="str">
            <v>濉溪县紫晨电器经营部(个体工商户)</v>
          </cell>
          <cell r="D74" t="str">
            <v>12613001040028596</v>
          </cell>
          <cell r="E74" t="str">
            <v>中国农业银行股份有限公司濉溪县支行</v>
          </cell>
          <cell r="F74" t="str">
            <v>103366161308</v>
          </cell>
        </row>
        <row r="75">
          <cell r="C75" t="str">
            <v>濉溪县双堆琦睿家电门市部</v>
          </cell>
          <cell r="D75" t="str">
            <v>934000010034908897</v>
          </cell>
          <cell r="E75" t="str">
            <v>中国邮政储蓄银行股份有限公司准北淮海西路支行</v>
          </cell>
          <cell r="F75" t="str">
            <v>403366000021</v>
          </cell>
        </row>
        <row r="76">
          <cell r="C76" t="str">
            <v>濉溪县奇义商贸有限责任公司</v>
          </cell>
          <cell r="D76" t="str">
            <v>1305019009200189336</v>
          </cell>
          <cell r="E76" t="str">
            <v>中国工商银行股份有限公司濉溪支行</v>
          </cell>
          <cell r="F76" t="str">
            <v>102366100381</v>
          </cell>
        </row>
        <row r="77">
          <cell r="C77" t="str">
            <v>濉溪县赵德乐家电门市部</v>
          </cell>
          <cell r="D77" t="str">
            <v>12614101040002333</v>
          </cell>
          <cell r="E77" t="str">
            <v>中国农业银行股份有限公司濉溪铁佛分理处</v>
          </cell>
          <cell r="F77" t="str">
            <v>103366161412</v>
          </cell>
        </row>
        <row r="78">
          <cell r="C78" t="str">
            <v>濉溪县双堆天良摩托家电门市部</v>
          </cell>
          <cell r="D78" t="str">
            <v>12618001040005672</v>
          </cell>
          <cell r="E78" t="str">
            <v>中国农业银行股份有限公司濉溪双堆支行</v>
          </cell>
          <cell r="F78" t="str">
            <v>103366161806</v>
          </cell>
        </row>
        <row r="79">
          <cell r="C79" t="str">
            <v>濉溪县韩村玉璐家具城</v>
          </cell>
          <cell r="D79" t="str">
            <v>12613701040006696</v>
          </cell>
          <cell r="E79" t="str">
            <v>中国农业银行股份有限公司滩溪韩村支行</v>
          </cell>
          <cell r="F79" t="str">
            <v>103366161373</v>
          </cell>
        </row>
        <row r="80">
          <cell r="C80" t="str">
            <v>濉溪县韩村秀先家用电器商店</v>
          </cell>
          <cell r="D80" t="str">
            <v>20000225874310300000018</v>
          </cell>
          <cell r="E80" t="str">
            <v>淮北农村商业银行股份有限公司韩村支行</v>
          </cell>
          <cell r="F80" t="str">
            <v>402366100660</v>
          </cell>
        </row>
        <row r="81">
          <cell r="C81" t="str">
            <v>濉溪县孙疃天娇电子商务服务站</v>
          </cell>
          <cell r="D81" t="str">
            <v>20010246244166600000012</v>
          </cell>
          <cell r="E81" t="str">
            <v>淮北农村商业银行股份有限公司孙疃支行  </v>
          </cell>
          <cell r="F81" t="str">
            <v>402366100598</v>
          </cell>
        </row>
        <row r="82">
          <cell r="C82" t="str">
            <v>濉溪县四铺吕大春电器专卖店</v>
          </cell>
          <cell r="D82" t="str">
            <v>12613501040006427</v>
          </cell>
          <cell r="E82" t="str">
            <v>中国农业银行股份有限公司濉溪四铺支行</v>
          </cell>
          <cell r="F82" t="str">
            <v>103366161357</v>
          </cell>
        </row>
        <row r="83">
          <cell r="C83" t="str">
            <v>濉溪县珈宁电器经营部(个体工商户)</v>
          </cell>
          <cell r="D83" t="str">
            <v>934061013000998783</v>
          </cell>
          <cell r="E83" t="str">
            <v>中国邮政储蓄银行股份有限公司濉溪县支行</v>
          </cell>
          <cell r="F83" t="str">
            <v>403366100524</v>
          </cell>
        </row>
        <row r="84">
          <cell r="C84" t="str">
            <v>淮北亚丹商贸有限公司</v>
          </cell>
          <cell r="D84" t="str">
            <v>20010510466766600000019</v>
          </cell>
          <cell r="E84" t="str">
            <v>淮北农村商业银行股份有限公司濉溪支行</v>
          </cell>
          <cell r="F84" t="str">
            <v>402366100442</v>
          </cell>
        </row>
        <row r="85">
          <cell r="C85" t="str">
            <v>濉溪县孙疃郜锋家电城</v>
          </cell>
          <cell r="D85" t="str">
            <v>34050164360800001071</v>
          </cell>
          <cell r="E85" t="str">
            <v>中国建设银行股份有限公司淮北人民路支行</v>
          </cell>
          <cell r="F85" t="str">
            <v>105366000173</v>
          </cell>
        </row>
        <row r="86">
          <cell r="C86" t="str">
            <v>濉溪县四铺克虎家具电器城</v>
          </cell>
          <cell r="D86" t="str">
            <v>12613501040001543</v>
          </cell>
          <cell r="E86" t="str">
            <v>中国农业银行股份有限公司濉溪四铺支行</v>
          </cell>
          <cell r="F86" t="str">
            <v>103366161357</v>
          </cell>
        </row>
        <row r="87">
          <cell r="C87" t="str">
            <v>濉溪县三铺曹健百货门市部</v>
          </cell>
          <cell r="D87" t="str">
            <v>934000010030150015</v>
          </cell>
          <cell r="E87" t="str">
            <v>中国邮政储蓄银行股份有限公司濉溪县支行</v>
          </cell>
          <cell r="F87" t="str">
            <v>403366100524</v>
          </cell>
        </row>
        <row r="88">
          <cell r="C88" t="str">
            <v>濉溪县华美电商家用电器服务部(个体工商户)</v>
          </cell>
          <cell r="D88" t="str">
            <v>12613301040007958</v>
          </cell>
          <cell r="E88" t="str">
            <v>中国农业银行股份有限公司濉溪百善支行</v>
          </cell>
          <cell r="F88" t="str">
            <v>103366161332</v>
          </cell>
        </row>
        <row r="89">
          <cell r="C89" t="str">
            <v>淮北元扬商贸有限公司</v>
          </cell>
          <cell r="D89" t="str">
            <v>12613901040008441</v>
          </cell>
          <cell r="E89" t="str">
            <v>中国农业银行股份有限公司濉溪刘桥支行</v>
          </cell>
          <cell r="F89" t="str">
            <v>103366161390</v>
          </cell>
        </row>
        <row r="90">
          <cell r="C90" t="str">
            <v>淮北市瑞林商贸有限责任公司</v>
          </cell>
          <cell r="D90" t="str">
            <v>1305020009200113290</v>
          </cell>
          <cell r="E90" t="str">
            <v>中国工商银行股份有限公司淮北牡丹支行</v>
          </cell>
          <cell r="F90" t="str">
            <v>102366000137</v>
          </cell>
        </row>
        <row r="91">
          <cell r="C91" t="str">
            <v>淮北诺扬家用电器有限公司</v>
          </cell>
          <cell r="D91" t="str">
            <v>20010488317266600000011</v>
          </cell>
          <cell r="E91" t="str">
            <v>淮北农村商业银行股份有限公司开发区支行</v>
          </cell>
          <cell r="F91" t="str">
            <v>402366101079</v>
          </cell>
        </row>
        <row r="92">
          <cell r="C92" t="str">
            <v>淮北创善空调通风设备有限公司</v>
          </cell>
          <cell r="D92" t="str">
            <v>20010389157966600000018</v>
          </cell>
          <cell r="E92" t="str">
            <v>淮北农村商业银行股份有限公司濉溪支行</v>
          </cell>
          <cell r="F92" t="str">
            <v>402366100442</v>
          </cell>
        </row>
        <row r="93">
          <cell r="C93" t="str">
            <v>濉溪县中源家电经营部</v>
          </cell>
          <cell r="D93" t="str">
            <v>12613801040006983</v>
          </cell>
          <cell r="E93" t="str">
            <v>中国农业银行濉溪临涣支行</v>
          </cell>
          <cell r="F93" t="str">
            <v>103366161381</v>
          </cell>
        </row>
        <row r="94">
          <cell r="C94" t="str">
            <v>濉溪县张子轩家电门市部(个体工商户)</v>
          </cell>
          <cell r="D94" t="str">
            <v>934066013000188198</v>
          </cell>
          <cell r="E94" t="str">
            <v>中国邮政储蓄银行股份有限公司濉溪县支行</v>
          </cell>
          <cell r="F94" t="str">
            <v>403366100524</v>
          </cell>
        </row>
        <row r="95">
          <cell r="C95" t="str">
            <v>濉溪县五沟镇伏小连百货店</v>
          </cell>
          <cell r="D95" t="str">
            <v>1305017409200096236</v>
          </cell>
          <cell r="E95" t="str">
            <v>工行淮北临童支行</v>
          </cell>
          <cell r="F95" t="str">
            <v>102366000112</v>
          </cell>
        </row>
        <row r="96">
          <cell r="C96" t="str">
            <v>濉溪县双堆刘超家电门市部</v>
          </cell>
          <cell r="D96" t="str">
            <v>20010276553366600000011</v>
          </cell>
          <cell r="E96" t="str">
            <v>淮北农村商业银行双堆支行</v>
          </cell>
          <cell r="F96" t="str">
            <v>402366100635</v>
          </cell>
        </row>
        <row r="97">
          <cell r="C97" t="str">
            <v>濉溪县南坪杨小贝电信服务点</v>
          </cell>
          <cell r="D97" t="str">
            <v>20010173139366600000012</v>
          </cell>
          <cell r="E97" t="str">
            <v>淮北农村商业银行股份有限公司南坪支行</v>
          </cell>
          <cell r="F97" t="str">
            <v>402366100619</v>
          </cell>
        </row>
        <row r="98">
          <cell r="C98" t="str">
            <v>濉溪县临涣美的售后服务部</v>
          </cell>
          <cell r="D98" t="str">
            <v>12613801040002701</v>
          </cell>
          <cell r="E98" t="str">
            <v>中国农业银行濉溪临涣支行</v>
          </cell>
          <cell r="F98" t="str">
            <v>103366161381</v>
          </cell>
        </row>
        <row r="99">
          <cell r="C99" t="str">
            <v>淮北鑫德电子商务有限公司</v>
          </cell>
          <cell r="D99" t="str">
            <v>1305019009006002545</v>
          </cell>
          <cell r="E99" t="str">
            <v>中国工商银行股份有限公司濉溪支行</v>
          </cell>
          <cell r="F99" t="str">
            <v>102366100381</v>
          </cell>
        </row>
        <row r="102">
          <cell r="C102" t="str">
            <v>企业名称</v>
          </cell>
          <cell r="D102" t="str">
            <v>收款方账号</v>
          </cell>
          <cell r="E102" t="str">
            <v>开户行名</v>
          </cell>
          <cell r="F102" t="str">
            <v>开户行行号</v>
          </cell>
        </row>
        <row r="103">
          <cell r="C103" t="str">
            <v>淮北伟捷通科技有限公司</v>
          </cell>
          <cell r="D103" t="str">
            <v>190197898699</v>
          </cell>
          <cell r="E103" t="str">
            <v>中国银行股份有限公司濉溪虎山路支行</v>
          </cell>
          <cell r="F103" t="str">
            <v>104366100160</v>
          </cell>
        </row>
        <row r="104">
          <cell r="C104" t="str">
            <v>淮北市极米商贸有限公司</v>
          </cell>
          <cell r="D104" t="str">
            <v>34050164860800000145</v>
          </cell>
          <cell r="E104" t="str">
            <v>中国建设银行股份有限公司淮北惠黎支行</v>
          </cell>
          <cell r="F104" t="str">
            <v>105366000028</v>
          </cell>
        </row>
        <row r="105">
          <cell r="C105" t="str">
            <v>濉溪县奇义商贸有限责任公司</v>
          </cell>
          <cell r="D105" t="str">
            <v>1305019009200189336</v>
          </cell>
          <cell r="E105" t="str">
            <v>中国工商银行股份有限公司濉溪支行</v>
          </cell>
          <cell r="F105" t="str">
            <v>102366100381</v>
          </cell>
        </row>
        <row r="106">
          <cell r="C106" t="str">
            <v>濉溪县五沟王加标移动特许代理店</v>
          </cell>
          <cell r="D106" t="str">
            <v>12614901040008598</v>
          </cell>
          <cell r="E106" t="str">
            <v>中国农业银行股份有限公司濉溪五沟支行</v>
          </cell>
          <cell r="F106" t="str">
            <v>103366161496</v>
          </cell>
        </row>
        <row r="107">
          <cell r="C107" t="str">
            <v>濉溪县刘桥陈树梅移动业务代办点</v>
          </cell>
          <cell r="D107" t="str">
            <v>263250410461000002</v>
          </cell>
          <cell r="E107" t="str">
            <v>徽商银行服份有限公司淮北相西支行</v>
          </cell>
          <cell r="F107" t="str">
            <v>319366006019</v>
          </cell>
        </row>
        <row r="108">
          <cell r="C108" t="str">
            <v>濉溪县城北乐轩手机卖场</v>
          </cell>
          <cell r="D108" t="str">
            <v>574252000013000047612</v>
          </cell>
          <cell r="E108" t="str">
            <v>交通银行股份有限公司淮北濉溪支行</v>
          </cell>
          <cell r="F108" t="str">
            <v>301366000022</v>
          </cell>
        </row>
        <row r="109">
          <cell r="C109" t="str">
            <v>濉溪县广汇通讯</v>
          </cell>
          <cell r="D109" t="str">
            <v>12613901040009100</v>
          </cell>
          <cell r="E109" t="str">
            <v>中国农业银行股份有限公司濉溪刘桥支行</v>
          </cell>
          <cell r="F109" t="str">
            <v>103366161390</v>
          </cell>
        </row>
        <row r="110">
          <cell r="C110" t="str">
            <v>濉溪县百善陈小琴手机专营店</v>
          </cell>
          <cell r="D110" t="str">
            <v>934008010031920046</v>
          </cell>
          <cell r="E110" t="str">
            <v>中国邮政储蓄银行股份有限公司滩溪县支行</v>
          </cell>
          <cell r="F110" t="str">
            <v>403366100524</v>
          </cell>
        </row>
        <row r="111">
          <cell r="C111" t="str">
            <v>濉溪县李明明音像店</v>
          </cell>
          <cell r="D111" t="str">
            <v>934007010044930009</v>
          </cell>
          <cell r="E111" t="str">
            <v>中国邮政储蓄银行股份有限公司淮北市相山支行</v>
          </cell>
          <cell r="F111" t="str">
            <v>403366000554</v>
          </cell>
        </row>
        <row r="112">
          <cell r="C112" t="str">
            <v>濉溪县李慢移动业务代办点</v>
          </cell>
          <cell r="D112" t="str">
            <v>187246777797</v>
          </cell>
          <cell r="E112" t="str">
            <v>中国银行濉溪支行营业部</v>
          </cell>
          <cell r="F112" t="str">
            <v>104366100160</v>
          </cell>
        </row>
        <row r="113">
          <cell r="C113" t="str">
            <v>濉溪电信铁佛谢康萍话费代办点</v>
          </cell>
          <cell r="D113" t="str">
            <v>20010504865766600000019</v>
          </cell>
          <cell r="E113" t="str">
            <v>淮北农村商业银行股份有限公司铁佛支行</v>
          </cell>
          <cell r="F113" t="str">
            <v>402366100483</v>
          </cell>
        </row>
        <row r="114">
          <cell r="C114" t="str">
            <v>濉溪县城北郜洪波手机店</v>
          </cell>
          <cell r="D114" t="str">
            <v>20010338868966600000015</v>
          </cell>
          <cell r="E114" t="str">
            <v>淮北农商银行濉溪支行</v>
          </cell>
          <cell r="F114" t="str">
            <v>402366101126</v>
          </cell>
        </row>
        <row r="115">
          <cell r="C115" t="str">
            <v>濉溪县刘桥慧杰通信部</v>
          </cell>
          <cell r="D115" t="str">
            <v>12613901040009209</v>
          </cell>
          <cell r="E115" t="str">
            <v>中国农业银行股份有限公司濉溪刘桥支行</v>
          </cell>
          <cell r="F115" t="str">
            <v>103366161390</v>
          </cell>
        </row>
        <row r="116">
          <cell r="C116" t="str">
            <v>濉溪县移动通讯王淑玲移动代办点</v>
          </cell>
          <cell r="D116" t="str">
            <v>12614901040008390</v>
          </cell>
          <cell r="E116" t="str">
            <v>中国农业银行股份有限公司濉溪五沟支行</v>
          </cell>
          <cell r="F116" t="str">
            <v>103366161496</v>
          </cell>
        </row>
        <row r="117">
          <cell r="C117" t="str">
            <v>濉溪县孙疃李明媚电信业务代办店</v>
          </cell>
          <cell r="D117" t="str">
            <v>12613601040007589</v>
          </cell>
          <cell r="E117" t="str">
            <v>中国农业银行股份有限公司濉溪孙疃支行</v>
          </cell>
          <cell r="F117" t="str">
            <v>103366161365</v>
          </cell>
        </row>
        <row r="118">
          <cell r="C118" t="str">
            <v>濉溪县言礼通讯经营部(个体工商户)</v>
          </cell>
          <cell r="D118" t="str">
            <v>182785580339</v>
          </cell>
          <cell r="E118" t="str">
            <v>中国银行股份有限公司濉溪支行</v>
          </cell>
          <cell r="F118" t="str">
            <v>104366100160</v>
          </cell>
        </row>
        <row r="119">
          <cell r="C119" t="str">
            <v>濉溪县移动四铺黄奇代办点</v>
          </cell>
          <cell r="D119" t="str">
            <v>12613501040006591</v>
          </cell>
          <cell r="E119" t="str">
            <v>中国农业银行股份有限公司濉溪四铺支行</v>
          </cell>
          <cell r="F119" t="str">
            <v>103366161357</v>
          </cell>
        </row>
        <row r="120">
          <cell r="C120" t="str">
            <v>濉溪县城南王倩手机经营部(个体工商户)</v>
          </cell>
          <cell r="D120" t="str">
            <v>1305302209200077720</v>
          </cell>
          <cell r="E120" t="str">
            <v>工行濉溪光源支行</v>
          </cell>
          <cell r="F120" t="str">
            <v>102366100390</v>
          </cell>
        </row>
        <row r="121">
          <cell r="C121" t="str">
            <v>濉溪县开发区陈彪电信收费代办点</v>
          </cell>
          <cell r="D121" t="str">
            <v>34050164910800002399</v>
          </cell>
          <cell r="E121" t="str">
            <v>中国建设银行股份有限公司濉溪支行</v>
          </cell>
          <cell r="F121" t="str">
            <v>105366100248</v>
          </cell>
        </row>
        <row r="122">
          <cell r="C122" t="str">
            <v>濉溪县百善沈楠楠移动代办点</v>
          </cell>
          <cell r="D122" t="str">
            <v>225011046021000002</v>
          </cell>
          <cell r="E122" t="str">
            <v>徽商银行股份有限公司濉溪百善支行</v>
          </cell>
          <cell r="F122" t="str">
            <v>319366100226</v>
          </cell>
        </row>
        <row r="123">
          <cell r="C123" t="str">
            <v>濉溪县南坪镇任建中手机店</v>
          </cell>
          <cell r="D123" t="str">
            <v>934060013000188302</v>
          </cell>
          <cell r="E123" t="str">
            <v> 中国邮政储蓄银行股份有限公司濉溪县支行</v>
          </cell>
          <cell r="F123" t="str">
            <v>403366100524</v>
          </cell>
        </row>
        <row r="124">
          <cell r="C124" t="str">
            <v>濉溪县南坪刘林手机店</v>
          </cell>
          <cell r="D124" t="str">
            <v>574250000013000105136</v>
          </cell>
          <cell r="E124" t="str">
            <v>交通银行淮北分行营业部</v>
          </cell>
          <cell r="F124" t="str">
            <v>301366000014</v>
          </cell>
        </row>
        <row r="125">
          <cell r="C125" t="str">
            <v>濉溪县南坪舒凯通讯店</v>
          </cell>
          <cell r="D125" t="str">
            <v>12613401040007121</v>
          </cell>
          <cell r="E125" t="str">
            <v>中国农业银行股份有限公司濉溪南坪支行</v>
          </cell>
          <cell r="F125" t="str">
            <v>103366161349</v>
          </cell>
        </row>
        <row r="126">
          <cell r="C126" t="str">
            <v>濉溪县临涣信天游通讯移动业务代办点</v>
          </cell>
          <cell r="D126" t="str">
            <v>12613801040003055</v>
          </cell>
          <cell r="E126" t="str">
            <v>中国农业银行濉溪临涣支行</v>
          </cell>
          <cell r="F126" t="str">
            <v>103366161381</v>
          </cell>
        </row>
        <row r="127">
          <cell r="C127" t="str">
            <v>濉溪县铁佛吕家纯移动通信店</v>
          </cell>
          <cell r="D127" t="str">
            <v>265253348250000001</v>
          </cell>
          <cell r="E127" t="str">
            <v>徽商银行股份有限公司淮北银辉支行</v>
          </cell>
          <cell r="F127" t="str">
            <v>319366009011</v>
          </cell>
        </row>
        <row r="128">
          <cell r="C128" t="str">
            <v>濉溪县韩村肖伟手机店</v>
          </cell>
          <cell r="D128" t="str">
            <v>1305272109200081467</v>
          </cell>
          <cell r="E128" t="str">
            <v>中国工商银行股份有限公司濉溪闸河路支行</v>
          </cell>
          <cell r="F128" t="str">
            <v>102366000379</v>
          </cell>
        </row>
        <row r="129">
          <cell r="C129" t="str">
            <v>濉溪县天广广告设计工作室(个体工商户)</v>
          </cell>
          <cell r="D129" t="str">
            <v>225020656701000002</v>
          </cell>
          <cell r="E129" t="str">
            <v>徽商银行股份有限公司淮北淮海支行</v>
          </cell>
          <cell r="F129" t="str">
            <v>319366003012</v>
          </cell>
        </row>
        <row r="130">
          <cell r="C130" t="str">
            <v>濉溪县临涣袁三军手机店</v>
          </cell>
          <cell r="D130" t="str">
            <v>12613801040011405</v>
          </cell>
          <cell r="E130" t="str">
            <v>中国农业银行股份有限公司濉溪临涣支行</v>
          </cell>
          <cell r="F130" t="str">
            <v>103366161381</v>
          </cell>
        </row>
        <row r="131">
          <cell r="C131" t="str">
            <v>濉溪县韩村刘凤手机卖场</v>
          </cell>
          <cell r="D131" t="str">
            <v>12613701040008676</v>
          </cell>
          <cell r="E131" t="str">
            <v>中国农业有限公司濉溪韩村支行</v>
          </cell>
          <cell r="F131" t="str">
            <v>103366161373</v>
          </cell>
        </row>
        <row r="132">
          <cell r="C132" t="str">
            <v>濉溪县李婷话费代办点</v>
          </cell>
          <cell r="D132" t="str">
            <v>20010517073366600000018</v>
          </cell>
          <cell r="E132" t="str">
            <v>淮北农村商业银行股份有限公司铁佛支行</v>
          </cell>
          <cell r="F132" t="str">
            <v>402366100483</v>
          </cell>
        </row>
        <row r="133">
          <cell r="C133" t="str">
            <v>濉溪县旭东通讯器材服务部</v>
          </cell>
          <cell r="D133" t="str">
            <v>12613801040011413</v>
          </cell>
          <cell r="E133" t="str">
            <v>中国农业银行股份有限公司濉溪临涣支行</v>
          </cell>
          <cell r="F133" t="str">
            <v>103366161381</v>
          </cell>
        </row>
        <row r="134">
          <cell r="C134" t="str">
            <v>濉溪县城北诺一通讯营业部</v>
          </cell>
          <cell r="D134" t="str">
            <v>179785093509</v>
          </cell>
          <cell r="E134" t="str">
            <v>中国银行股份有限公司濉溪支行</v>
          </cell>
          <cell r="F134" t="str">
            <v>104366100160</v>
          </cell>
        </row>
        <row r="135">
          <cell r="C135" t="str">
            <v>濉溪县移动分公司韩村赵清军代办点</v>
          </cell>
          <cell r="D135" t="str">
            <v>12613701040009674</v>
          </cell>
          <cell r="E135" t="str">
            <v>濉溪县移动分公司韩村赵清军代办点</v>
          </cell>
          <cell r="F135" t="str">
            <v>103366161373</v>
          </cell>
        </row>
        <row r="136">
          <cell r="C136" t="str">
            <v>濉溪县孙町田志明联通专营店</v>
          </cell>
          <cell r="D136" t="str">
            <v>20010589307066600000011</v>
          </cell>
          <cell r="E136" t="str">
            <v>淮北农村商业银行股份有限公司孙瞳支行</v>
          </cell>
          <cell r="F136" t="str">
            <v>402366100598</v>
          </cell>
        </row>
        <row r="137">
          <cell r="C137" t="str">
            <v>濉溪县城北王利手机店</v>
          </cell>
          <cell r="D137" t="str">
            <v>20010514445766600000017</v>
          </cell>
          <cell r="E137" t="str">
            <v>淮北农村商业银行股份有限公司濉溪支行</v>
          </cell>
          <cell r="F137" t="str">
            <v>402366100442</v>
          </cell>
        </row>
        <row r="138">
          <cell r="C138" t="str">
            <v>濉溪县陈楼新村王印堂移动代办点</v>
          </cell>
          <cell r="D138" t="str">
            <v>1305016909200145508</v>
          </cell>
          <cell r="E138" t="str">
            <v>中国工商银行股份有限公司淮北相南支行</v>
          </cell>
          <cell r="F138" t="str">
            <v>102366000081</v>
          </cell>
        </row>
        <row r="139">
          <cell r="C139" t="str">
            <v>濉溪县李燕话费代办点</v>
          </cell>
          <cell r="D139" t="str">
            <v>262550870751000002</v>
          </cell>
          <cell r="E139" t="str">
            <v>徽商银行股份有限公司淮北古城支行</v>
          </cell>
          <cell r="F139" t="str">
            <v>319366002010</v>
          </cell>
        </row>
        <row r="140">
          <cell r="C140" t="str">
            <v>濉溪县韩村鹏程移动业务代办点</v>
          </cell>
          <cell r="D140" t="str">
            <v>20000314933310300000018</v>
          </cell>
          <cell r="E140" t="str">
            <v>濉溪县韩村农村信用合作社</v>
          </cell>
          <cell r="F140" t="str">
            <v>402366100660</v>
          </cell>
        </row>
        <row r="141">
          <cell r="C141" t="str">
            <v>濉溪县孙疃杜超移动业务代办店</v>
          </cell>
          <cell r="D141" t="str">
            <v>20010519955766600000018</v>
          </cell>
          <cell r="E141" t="str">
            <v>淮北农村商业银行股份有限公司杨柳支行</v>
          </cell>
          <cell r="F141" t="str">
            <v>402366100602</v>
          </cell>
        </row>
        <row r="142">
          <cell r="C142" t="str">
            <v>濉溪县孙疃友博科技经营部</v>
          </cell>
          <cell r="D142" t="str">
            <v>20010595706966600000016</v>
          </cell>
          <cell r="E142" t="str">
            <v>淮北农村商业银行股份有限公司杨柳支行</v>
          </cell>
          <cell r="F142" t="str">
            <v>402366100602</v>
          </cell>
        </row>
        <row r="143">
          <cell r="C143" t="str">
            <v>濉溪县孙町张辉移动代办点</v>
          </cell>
          <cell r="D143" t="str">
            <v>12613601040008389</v>
          </cell>
          <cell r="E143" t="str">
            <v>中国农业银行股份有限公司濉溪孙疃支行</v>
          </cell>
          <cell r="F143" t="str">
            <v>103366161365</v>
          </cell>
        </row>
        <row r="144">
          <cell r="C144" t="str">
            <v>濉溪县移动五铺集杜晓春代办点</v>
          </cell>
          <cell r="D144" t="str">
            <v>20010245227366600000011</v>
          </cell>
          <cell r="E144" t="str">
            <v>淮北农村商业银行股份有限公司五铺支行</v>
          </cell>
          <cell r="F144" t="str">
            <v>402366100539</v>
          </cell>
        </row>
        <row r="145">
          <cell r="C145" t="str">
            <v>濉溪县刘桥杜飞电信代办点</v>
          </cell>
          <cell r="D145" t="str">
            <v>934066013000589408</v>
          </cell>
          <cell r="E145" t="str">
            <v>中国邮政储蓄银行股份有限公司濉溪县支行</v>
          </cell>
          <cell r="F145" t="str">
            <v>403366100524</v>
          </cell>
        </row>
        <row r="146">
          <cell r="C146" t="str">
            <v>濉溪县临涣晓欢手机经营部</v>
          </cell>
          <cell r="D146" t="str">
            <v>12613801040012981</v>
          </cell>
          <cell r="E146" t="str">
            <v>中国农业银行股份有限公司濉溪临涣支行</v>
          </cell>
          <cell r="F146" t="str">
            <v>103366161381</v>
          </cell>
        </row>
        <row r="147">
          <cell r="C147" t="str">
            <v>濉溪县孙疃孙男男手机电脑门市部</v>
          </cell>
          <cell r="D147" t="str">
            <v>934062013000617424</v>
          </cell>
          <cell r="E147" t="str">
            <v>中国邮政储蓄银行股份有限公司濉溪县支行</v>
          </cell>
          <cell r="F147" t="str">
            <v>403366100524</v>
          </cell>
        </row>
        <row r="148">
          <cell r="C148" t="str">
            <v>濉溪县刘芹通讯器材店</v>
          </cell>
          <cell r="D148" t="str">
            <v>34050164860800002353</v>
          </cell>
          <cell r="E148" t="str">
            <v>中国建设银行股份有限公司淮北惠黎支行</v>
          </cell>
          <cell r="F148" t="str">
            <v>105366000028</v>
          </cell>
        </row>
        <row r="149">
          <cell r="C149" t="str">
            <v>濉溪县丁伟智能手机大卖场</v>
          </cell>
          <cell r="D149" t="str">
            <v>179740244213</v>
          </cell>
          <cell r="E149" t="str">
            <v>中国银行股份有限公司濉溪虎山路支行</v>
          </cell>
          <cell r="F149" t="str">
            <v>104366100160</v>
          </cell>
        </row>
        <row r="150">
          <cell r="C150" t="str">
            <v>濉溪县城北中鑫手机通讯店</v>
          </cell>
          <cell r="D150" t="str">
            <v>12613001040029859</v>
          </cell>
          <cell r="E150" t="str">
            <v>中国农业银行股份有限公司濉溪县支行</v>
          </cell>
          <cell r="F150" t="str">
            <v>103366161308</v>
          </cell>
        </row>
        <row r="151">
          <cell r="C151" t="str">
            <v>濉溪县韩村李平移动代办点</v>
          </cell>
          <cell r="D151" t="str">
            <v>20000553827910300000106</v>
          </cell>
          <cell r="E151" t="str">
            <v>淮北农村商业银行股份有限公司韩村支行</v>
          </cell>
          <cell r="F151" t="str">
            <v>402366100660</v>
          </cell>
        </row>
        <row r="152">
          <cell r="C152" t="str">
            <v>濉溪县城北奇义手机店</v>
          </cell>
          <cell r="D152" t="str">
            <v>34050164910800002376</v>
          </cell>
          <cell r="E152" t="str">
            <v>中国工商银行股份有限公司濉溪支行</v>
          </cell>
          <cell r="F152" t="str">
            <v>105366100248</v>
          </cell>
        </row>
        <row r="153">
          <cell r="C153" t="str">
            <v>濉溪县五沟镇任杰手机体验店</v>
          </cell>
          <cell r="D153" t="str">
            <v>12614901040007301</v>
          </cell>
          <cell r="E153" t="str">
            <v>中国农业银行股份有限公司濉溪五沟支行</v>
          </cell>
          <cell r="F153" t="str">
            <v>103366161496</v>
          </cell>
        </row>
        <row r="154">
          <cell r="C154" t="str">
            <v>濉溪县南坪杨小贝电信服务点</v>
          </cell>
          <cell r="D154" t="str">
            <v>20010173139366600000012</v>
          </cell>
          <cell r="E154" t="str">
            <v>淮北农村商业银行股份有限公司南坪支行</v>
          </cell>
          <cell r="F154" t="str">
            <v>402366100619</v>
          </cell>
        </row>
        <row r="155">
          <cell r="C155" t="str">
            <v>濉溪县临涣吴云电信业务代办点</v>
          </cell>
          <cell r="D155" t="str">
            <v>20000557820410300000042</v>
          </cell>
          <cell r="E155" t="str">
            <v>淮北农村商业银行股份有限公司临涣支行</v>
          </cell>
          <cell r="F155" t="str">
            <v>402366100555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279"/>
  <sheetViews>
    <sheetView tabSelected="1" workbookViewId="0">
      <selection activeCell="A1" sqref="A1:I279"/>
    </sheetView>
  </sheetViews>
  <sheetFormatPr defaultColWidth="9" defaultRowHeight="13.5"/>
  <cols>
    <col min="1" max="1" width="5.875" customWidth="1"/>
    <col min="2" max="2" width="14.25" customWidth="1"/>
    <col min="3" max="3" width="16.375" customWidth="1"/>
    <col min="4" max="4" width="19.25" customWidth="1"/>
    <col min="5" max="5" width="18.125" customWidth="1"/>
    <col min="6" max="6" width="12.5" customWidth="1"/>
    <col min="7" max="7" width="10.75" customWidth="1"/>
    <col min="8" max="8" width="11.875" customWidth="1"/>
    <col min="9" max="9" width="18.75" customWidth="1"/>
  </cols>
  <sheetData>
    <row r="1" ht="58" customHeight="1" spans="1:9">
      <c r="A1" s="8" t="s">
        <v>0</v>
      </c>
      <c r="B1" s="8"/>
      <c r="C1" s="9"/>
      <c r="D1" s="8"/>
      <c r="E1" s="9"/>
      <c r="F1" s="8"/>
      <c r="G1" s="8"/>
      <c r="H1" s="10"/>
      <c r="I1" s="9"/>
    </row>
    <row r="2" ht="15.75" spans="1:9">
      <c r="A2" s="11" t="s">
        <v>1</v>
      </c>
      <c r="B2" s="11"/>
      <c r="C2" s="11"/>
      <c r="D2" s="11"/>
      <c r="E2" s="11"/>
      <c r="F2" s="11"/>
      <c r="G2" s="11"/>
      <c r="H2" s="12"/>
      <c r="I2" s="11"/>
    </row>
    <row r="3" ht="22.5" spans="1:9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4" t="s">
        <v>9</v>
      </c>
      <c r="I3" s="15" t="s">
        <v>10</v>
      </c>
    </row>
    <row r="4" ht="23.25" spans="1:9">
      <c r="A4" s="16">
        <v>1</v>
      </c>
      <c r="B4" s="16" t="s">
        <v>11</v>
      </c>
      <c r="C4" s="17" t="s">
        <v>12</v>
      </c>
      <c r="D4" s="16" t="str">
        <f>VLOOKUP($C4,[2]Sheet2!$C$3:$F$99,2,FALSE)</f>
        <v>12614201040007728</v>
      </c>
      <c r="E4" s="18" t="str">
        <f>VLOOKUP($C4,[2]Sheet2!$C$3:$F$99,3,FALSE)</f>
        <v>中国农业银行股份有限公司濉溪大厦支行</v>
      </c>
      <c r="F4" s="16" t="str">
        <f>VLOOKUP($C4,[2]Sheet2!$C$3:$F$99,4,FALSE)</f>
        <v>103366161429</v>
      </c>
      <c r="G4" s="16">
        <v>134</v>
      </c>
      <c r="H4" s="16">
        <v>68800.96</v>
      </c>
      <c r="I4" s="19" t="s">
        <v>13</v>
      </c>
    </row>
    <row r="5" ht="23.25" spans="1:9">
      <c r="A5" s="16">
        <v>2</v>
      </c>
      <c r="B5" s="16" t="s">
        <v>14</v>
      </c>
      <c r="C5" s="17" t="s">
        <v>15</v>
      </c>
      <c r="D5" s="16" t="str">
        <f>VLOOKUP($C5,[2]Sheet2!$C$3:$F$99,2,FALSE)</f>
        <v>12614201040002091</v>
      </c>
      <c r="E5" s="18" t="str">
        <f>VLOOKUP($C5,[2]Sheet2!$C$3:$F$99,3,FALSE)</f>
        <v>中国农业银行股份有限公司濉溪大厦支行</v>
      </c>
      <c r="F5" s="16" t="str">
        <f>VLOOKUP($C5,[2]Sheet2!$C$3:$F$99,4,FALSE)</f>
        <v>103366161429</v>
      </c>
      <c r="G5" s="16">
        <v>130</v>
      </c>
      <c r="H5" s="16">
        <v>60135.1</v>
      </c>
      <c r="I5" s="19" t="s">
        <v>13</v>
      </c>
    </row>
    <row r="6" ht="23.25" spans="1:9">
      <c r="A6" s="16">
        <v>3</v>
      </c>
      <c r="B6" s="16" t="s">
        <v>16</v>
      </c>
      <c r="C6" s="17" t="s">
        <v>17</v>
      </c>
      <c r="D6" s="16" t="str">
        <f>VLOOKUP($C6,[2]Sheet2!$C$3:$F$99,2,FALSE)</f>
        <v>12613501040004075</v>
      </c>
      <c r="E6" s="18" t="str">
        <f>VLOOKUP($C6,[2]Sheet2!$C$3:$F$99,3,FALSE)</f>
        <v>中国农业银行股份有限公司濉溪四铺支行 </v>
      </c>
      <c r="F6" s="16" t="str">
        <f>VLOOKUP($C6,[2]Sheet2!$C$3:$F$99,4,FALSE)</f>
        <v>103366161357</v>
      </c>
      <c r="G6" s="16">
        <v>115</v>
      </c>
      <c r="H6" s="16">
        <v>56035.23</v>
      </c>
      <c r="I6" s="19" t="s">
        <v>13</v>
      </c>
    </row>
    <row r="7" ht="23.25" spans="1:9">
      <c r="A7" s="16">
        <v>4</v>
      </c>
      <c r="B7" s="16" t="s">
        <v>18</v>
      </c>
      <c r="C7" s="17" t="s">
        <v>19</v>
      </c>
      <c r="D7" s="16" t="str">
        <f>VLOOKUP($C7,[2]Sheet2!$C$3:$F$99,2,FALSE)</f>
        <v>1305292009200128112</v>
      </c>
      <c r="E7" s="18" t="str">
        <f>VLOOKUP($C7,[2]Sheet2!$C$3:$F$99,3,FALSE)</f>
        <v>中国工商银行股份有限公司淮北人民西路支行</v>
      </c>
      <c r="F7" s="16" t="str">
        <f>VLOOKUP($C7,[2]Sheet2!$C$3:$F$99,4,FALSE)</f>
        <v>102366000223</v>
      </c>
      <c r="G7" s="16">
        <v>107</v>
      </c>
      <c r="H7" s="16">
        <v>40085.53</v>
      </c>
      <c r="I7" s="19" t="s">
        <v>13</v>
      </c>
    </row>
    <row r="8" ht="23.25" spans="1:9">
      <c r="A8" s="16">
        <v>5</v>
      </c>
      <c r="B8" s="16" t="s">
        <v>20</v>
      </c>
      <c r="C8" s="17" t="s">
        <v>21</v>
      </c>
      <c r="D8" s="16" t="str">
        <f>VLOOKUP($C8,[2]Sheet2!$C$3:$F$99,2,FALSE)</f>
        <v>12614901040007012</v>
      </c>
      <c r="E8" s="18" t="str">
        <f>VLOOKUP($C8,[2]Sheet2!$C$3:$F$99,3,FALSE)</f>
        <v>中国农业银行股份有限公司濉溪五沟支行</v>
      </c>
      <c r="F8" s="16" t="str">
        <f>VLOOKUP($C8,[2]Sheet2!$C$3:$F$99,4,FALSE)</f>
        <v>103366161496</v>
      </c>
      <c r="G8" s="16">
        <v>73</v>
      </c>
      <c r="H8" s="16">
        <v>36248.7</v>
      </c>
      <c r="I8" s="19" t="s">
        <v>13</v>
      </c>
    </row>
    <row r="9" ht="23.25" spans="1:9">
      <c r="A9" s="16">
        <v>6</v>
      </c>
      <c r="B9" s="16" t="s">
        <v>22</v>
      </c>
      <c r="C9" s="17" t="s">
        <v>23</v>
      </c>
      <c r="D9" s="16" t="str">
        <f>VLOOKUP($C9,[2]Sheet2!$C$3:$F$99,2,FALSE)</f>
        <v>12612201040004370</v>
      </c>
      <c r="E9" s="18" t="str">
        <f>VLOOKUP($C9,[2]Sheet2!$C$3:$F$99,3,FALSE)</f>
        <v>中国农业银行股份有限公司濉溪口子支行</v>
      </c>
      <c r="F9" s="16" t="str">
        <f>VLOOKUP($C9,[2]Sheet2!$C$3:$F$99,4,FALSE)</f>
        <v>103366061221</v>
      </c>
      <c r="G9" s="16">
        <v>52</v>
      </c>
      <c r="H9" s="16">
        <v>29029.95</v>
      </c>
      <c r="I9" s="19" t="s">
        <v>13</v>
      </c>
    </row>
    <row r="10" ht="23.25" spans="1:9">
      <c r="A10" s="16">
        <v>7</v>
      </c>
      <c r="B10" s="16" t="s">
        <v>24</v>
      </c>
      <c r="C10" s="17" t="s">
        <v>25</v>
      </c>
      <c r="D10" s="16" t="str">
        <f>VLOOKUP($C10,[2]Sheet2!$C$3:$F$99,2,FALSE)</f>
        <v>34050164860800000145</v>
      </c>
      <c r="E10" s="18" t="str">
        <f>VLOOKUP($C10,[2]Sheet2!$C$3:$F$99,3,FALSE)</f>
        <v>中国建设银行股份有限公司淮北惠黎支行</v>
      </c>
      <c r="F10" s="16" t="str">
        <f>VLOOKUP($C10,[2]Sheet2!$C$3:$F$99,4,FALSE)</f>
        <v>105366000028</v>
      </c>
      <c r="G10" s="16">
        <v>46</v>
      </c>
      <c r="H10" s="16">
        <v>20704.2</v>
      </c>
      <c r="I10" s="19" t="s">
        <v>13</v>
      </c>
    </row>
    <row r="11" ht="23.25" spans="1:9">
      <c r="A11" s="16">
        <v>8</v>
      </c>
      <c r="B11" s="16" t="s">
        <v>26</v>
      </c>
      <c r="C11" s="17" t="s">
        <v>27</v>
      </c>
      <c r="D11" s="16" t="str">
        <f>VLOOKUP($C11,[2]Sheet2!$C$3:$F$99,2,FALSE)</f>
        <v>34050164510800001486</v>
      </c>
      <c r="E11" s="18" t="str">
        <f>VLOOKUP($C11,[2]Sheet2!$C$3:$F$99,3,FALSE)</f>
        <v>中国建设银行股份有限公司濉溪淮海路支行</v>
      </c>
      <c r="F11" s="16" t="str">
        <f>VLOOKUP($C11,[2]Sheet2!$C$3:$F$99,4,FALSE)</f>
        <v>105366000077</v>
      </c>
      <c r="G11" s="16">
        <v>44</v>
      </c>
      <c r="H11" s="16">
        <v>21694.06</v>
      </c>
      <c r="I11" s="19" t="s">
        <v>13</v>
      </c>
    </row>
    <row r="12" ht="23.25" spans="1:9">
      <c r="A12" s="16">
        <v>9</v>
      </c>
      <c r="B12" s="16" t="s">
        <v>28</v>
      </c>
      <c r="C12" s="17" t="s">
        <v>29</v>
      </c>
      <c r="D12" s="16" t="str">
        <f>VLOOKUP($C12,[2]Sheet2!$C$3:$F$99,2,FALSE)</f>
        <v>20010488317266600000011</v>
      </c>
      <c r="E12" s="18" t="str">
        <f>VLOOKUP($C12,[2]Sheet2!$C$3:$F$99,3,FALSE)</f>
        <v>淮北农村商业银行股份有限公司开发区支行</v>
      </c>
      <c r="F12" s="16" t="str">
        <f>VLOOKUP($C12,[2]Sheet2!$C$3:$F$99,4,FALSE)</f>
        <v>402366101079</v>
      </c>
      <c r="G12" s="16">
        <v>41</v>
      </c>
      <c r="H12" s="16">
        <v>11226.45</v>
      </c>
      <c r="I12" s="19" t="s">
        <v>13</v>
      </c>
    </row>
    <row r="13" ht="23.25" spans="1:9">
      <c r="A13" s="16">
        <v>10</v>
      </c>
      <c r="B13" s="16" t="s">
        <v>30</v>
      </c>
      <c r="C13" s="17" t="s">
        <v>31</v>
      </c>
      <c r="D13" s="16" t="str">
        <f>VLOOKUP($C13,[2]Sheet2!$C$3:$F$99,2,FALSE)</f>
        <v>20000524311010300000106</v>
      </c>
      <c r="E13" s="18" t="str">
        <f>VLOOKUP($C13,[2]Sheet2!$C$3:$F$99,3,FALSE)</f>
        <v>淮北农村商业银行股份有限公司南坪支行</v>
      </c>
      <c r="F13" s="16" t="str">
        <f>VLOOKUP($C13,[2]Sheet2!$C$3:$F$99,4,FALSE)</f>
        <v>402366100619</v>
      </c>
      <c r="G13" s="16">
        <v>35</v>
      </c>
      <c r="H13" s="16">
        <v>16316.7</v>
      </c>
      <c r="I13" s="19" t="s">
        <v>13</v>
      </c>
    </row>
    <row r="14" ht="23.25" spans="1:9">
      <c r="A14" s="16">
        <v>11</v>
      </c>
      <c r="B14" s="16" t="s">
        <v>32</v>
      </c>
      <c r="C14" s="17" t="s">
        <v>33</v>
      </c>
      <c r="D14" s="16" t="str">
        <f>VLOOKUP($C14,[2]Sheet2!$C$3:$F$99,2,FALSE)</f>
        <v>12613401040005414</v>
      </c>
      <c r="E14" s="18" t="str">
        <f>VLOOKUP($C14,[2]Sheet2!$C$3:$F$99,3,FALSE)</f>
        <v>中国农业银行股份有限公司濉溪南坪支行</v>
      </c>
      <c r="F14" s="16" t="str">
        <f>VLOOKUP($C14,[2]Sheet2!$C$3:$F$99,4,FALSE)</f>
        <v>103366161349</v>
      </c>
      <c r="G14" s="16">
        <v>35</v>
      </c>
      <c r="H14" s="16">
        <v>26124.3</v>
      </c>
      <c r="I14" s="19" t="s">
        <v>13</v>
      </c>
    </row>
    <row r="15" ht="23.25" spans="1:9">
      <c r="A15" s="16">
        <v>12</v>
      </c>
      <c r="B15" s="16" t="s">
        <v>34</v>
      </c>
      <c r="C15" s="17" t="s">
        <v>35</v>
      </c>
      <c r="D15" s="16" t="str">
        <f>VLOOKUP($C15,[2]Sheet2!$C$3:$F$99,2,FALSE)</f>
        <v>34050164960800001197</v>
      </c>
      <c r="E15" s="18" t="str">
        <f>VLOOKUP($C15,[2]Sheet2!$C$3:$F$99,3,FALSE)</f>
        <v>中国建设银行股份有限公司淮北三堤口支行</v>
      </c>
      <c r="F15" s="16" t="str">
        <f>VLOOKUP($C15,[2]Sheet2!$C$3:$F$99,4,FALSE)</f>
        <v>105366100264</v>
      </c>
      <c r="G15" s="16">
        <v>32</v>
      </c>
      <c r="H15" s="16">
        <v>19118.55</v>
      </c>
      <c r="I15" s="19" t="s">
        <v>13</v>
      </c>
    </row>
    <row r="16" ht="23.25" spans="1:9">
      <c r="A16" s="16">
        <v>13</v>
      </c>
      <c r="B16" s="16" t="s">
        <v>36</v>
      </c>
      <c r="C16" s="17" t="s">
        <v>37</v>
      </c>
      <c r="D16" s="16" t="str">
        <f>VLOOKUP($C16,[2]Sheet2!$C$3:$F$99,2,FALSE)</f>
        <v>12613101040010691</v>
      </c>
      <c r="E16" s="18" t="str">
        <f>VLOOKUP($C16,[2]Sheet2!$C$3:$F$99,3,FALSE)</f>
        <v>中国农业银行股份有限公司濉溪交通支行</v>
      </c>
      <c r="F16" s="16" t="str">
        <f>VLOOKUP($C16,[2]Sheet2!$C$3:$F$99,4,FALSE)</f>
        <v>103366161316</v>
      </c>
      <c r="G16" s="16">
        <v>29</v>
      </c>
      <c r="H16" s="16">
        <v>10543.05</v>
      </c>
      <c r="I16" s="19" t="s">
        <v>13</v>
      </c>
    </row>
    <row r="17" ht="23.25" spans="1:9">
      <c r="A17" s="16">
        <v>14</v>
      </c>
      <c r="B17" s="16" t="s">
        <v>38</v>
      </c>
      <c r="C17" s="17" t="s">
        <v>39</v>
      </c>
      <c r="D17" s="16" t="str">
        <f>VLOOKUP($C17,[2]Sheet2!$C$3:$F$99,2,FALSE)</f>
        <v>12613801040011140</v>
      </c>
      <c r="E17" s="18" t="str">
        <f>VLOOKUP($C17,[2]Sheet2!$C$3:$F$99,3,FALSE)</f>
        <v>中国农业银行股份有限公司濉溪临涣支行</v>
      </c>
      <c r="F17" s="16" t="str">
        <f>VLOOKUP($C17,[2]Sheet2!$C$3:$F$99,4,FALSE)</f>
        <v>103366161381</v>
      </c>
      <c r="G17" s="16">
        <v>24</v>
      </c>
      <c r="H17" s="16">
        <v>11593.47</v>
      </c>
      <c r="I17" s="19" t="s">
        <v>13</v>
      </c>
    </row>
    <row r="18" ht="23.25" spans="1:9">
      <c r="A18" s="16">
        <v>15</v>
      </c>
      <c r="B18" s="16" t="s">
        <v>40</v>
      </c>
      <c r="C18" s="17" t="s">
        <v>41</v>
      </c>
      <c r="D18" s="16" t="s">
        <v>42</v>
      </c>
      <c r="E18" s="18" t="s">
        <v>43</v>
      </c>
      <c r="F18" s="55" t="s">
        <v>44</v>
      </c>
      <c r="G18" s="16">
        <v>21</v>
      </c>
      <c r="H18" s="16">
        <v>8063.4</v>
      </c>
      <c r="I18" s="19" t="s">
        <v>13</v>
      </c>
    </row>
    <row r="19" ht="23.25" spans="1:9">
      <c r="A19" s="16">
        <v>16</v>
      </c>
      <c r="B19" s="16" t="s">
        <v>45</v>
      </c>
      <c r="C19" s="17" t="s">
        <v>46</v>
      </c>
      <c r="D19" s="16" t="s">
        <v>47</v>
      </c>
      <c r="E19" s="18" t="s">
        <v>48</v>
      </c>
      <c r="F19" s="55" t="s">
        <v>49</v>
      </c>
      <c r="G19" s="16">
        <v>22</v>
      </c>
      <c r="H19" s="16">
        <v>10486.35</v>
      </c>
      <c r="I19" s="19" t="s">
        <v>13</v>
      </c>
    </row>
    <row r="20" ht="23.25" spans="1:9">
      <c r="A20" s="16">
        <v>17</v>
      </c>
      <c r="B20" s="16" t="s">
        <v>50</v>
      </c>
      <c r="C20" s="17" t="s">
        <v>51</v>
      </c>
      <c r="D20" s="16" t="str">
        <f>VLOOKUP($C20,[2]Sheet2!$C$3:$F$99,2,FALSE)</f>
        <v>261698866161000002</v>
      </c>
      <c r="E20" s="18" t="str">
        <f>VLOOKUP($C20,[2]Sheet2!$C$3:$F$99,3,FALSE)</f>
        <v>徽商银行股份有限公司濉溪百善支行</v>
      </c>
      <c r="F20" s="16" t="str">
        <f>VLOOKUP($C20,[2]Sheet2!$C$3:$F$99,4,FALSE)</f>
        <v>319366100226</v>
      </c>
      <c r="G20" s="16">
        <v>22</v>
      </c>
      <c r="H20" s="16">
        <v>7709.7</v>
      </c>
      <c r="I20" s="19" t="s">
        <v>13</v>
      </c>
    </row>
    <row r="21" ht="23.25" spans="1:9">
      <c r="A21" s="16">
        <v>18</v>
      </c>
      <c r="B21" s="16" t="s">
        <v>52</v>
      </c>
      <c r="C21" s="17" t="s">
        <v>53</v>
      </c>
      <c r="D21" s="16" t="str">
        <f>VLOOKUP($C21,[2]Sheet2!$C$3:$F$99,2,FALSE)</f>
        <v>934068013000233090</v>
      </c>
      <c r="E21" s="18" t="str">
        <f>VLOOKUP($C21,[2]Sheet2!$C$3:$F$99,3,FALSE)</f>
        <v>中国邮政储蓄银行股份有限公司濉溪县支行</v>
      </c>
      <c r="F21" s="16" t="str">
        <f>VLOOKUP($C21,[2]Sheet2!$C$3:$F$99,4,FALSE)</f>
        <v>403366100524</v>
      </c>
      <c r="G21" s="16">
        <v>21</v>
      </c>
      <c r="H21" s="16">
        <v>9140.85</v>
      </c>
      <c r="I21" s="19" t="s">
        <v>13</v>
      </c>
    </row>
    <row r="22" ht="23.25" spans="1:9">
      <c r="A22" s="16">
        <v>19</v>
      </c>
      <c r="B22" s="16" t="s">
        <v>54</v>
      </c>
      <c r="C22" s="17" t="s">
        <v>55</v>
      </c>
      <c r="D22" s="16" t="str">
        <f>VLOOKUP($C22,[2]Sheet2!$C$3:$F$99,2,FALSE)</f>
        <v>20000524351110300000091</v>
      </c>
      <c r="E22" s="18" t="str">
        <f>VLOOKUP($C22,[2]Sheet2!$C$3:$F$99,3,FALSE)</f>
        <v>淮北农村商业银行股份有限公司百善支行</v>
      </c>
      <c r="F22" s="16" t="str">
        <f>VLOOKUP($C22,[2]Sheet2!$C$3:$F$99,4,FALSE)</f>
        <v>402366100506</v>
      </c>
      <c r="G22" s="16">
        <v>21</v>
      </c>
      <c r="H22" s="16">
        <v>8397</v>
      </c>
      <c r="I22" s="19" t="s">
        <v>13</v>
      </c>
    </row>
    <row r="23" ht="23.25" spans="1:9">
      <c r="A23" s="16">
        <v>20</v>
      </c>
      <c r="B23" s="16" t="s">
        <v>56</v>
      </c>
      <c r="C23" s="17" t="s">
        <v>57</v>
      </c>
      <c r="D23" s="16" t="str">
        <f>VLOOKUP($C23,[2]Sheet2!$C$3:$F$99,2,FALSE)</f>
        <v>1305020009200113290</v>
      </c>
      <c r="E23" s="18" t="str">
        <f>VLOOKUP($C23,[2]Sheet2!$C$3:$F$99,3,FALSE)</f>
        <v>中国工商银行股份有限公司淮北牡丹支行</v>
      </c>
      <c r="F23" s="16" t="str">
        <f>VLOOKUP($C23,[2]Sheet2!$C$3:$F$99,4,FALSE)</f>
        <v>102366000137</v>
      </c>
      <c r="G23" s="16">
        <v>21</v>
      </c>
      <c r="H23" s="16">
        <v>12164.1</v>
      </c>
      <c r="I23" s="19" t="s">
        <v>13</v>
      </c>
    </row>
    <row r="24" ht="23.25" spans="1:9">
      <c r="A24" s="16">
        <v>21</v>
      </c>
      <c r="B24" s="16" t="s">
        <v>58</v>
      </c>
      <c r="C24" s="17" t="s">
        <v>59</v>
      </c>
      <c r="D24" s="55" t="s">
        <v>60</v>
      </c>
      <c r="E24" s="18" t="s">
        <v>61</v>
      </c>
      <c r="F24" s="55" t="s">
        <v>62</v>
      </c>
      <c r="G24" s="16">
        <v>18</v>
      </c>
      <c r="H24" s="16">
        <v>7074.9</v>
      </c>
      <c r="I24" s="19" t="s">
        <v>13</v>
      </c>
    </row>
    <row r="25" ht="23.25" spans="1:9">
      <c r="A25" s="16">
        <v>22</v>
      </c>
      <c r="B25" s="16" t="s">
        <v>63</v>
      </c>
      <c r="C25" s="17" t="s">
        <v>64</v>
      </c>
      <c r="D25" s="16" t="str">
        <f>VLOOKUP($C25,[2]Sheet2!$C$3:$F$99,2,FALSE)</f>
        <v>12612201040006086</v>
      </c>
      <c r="E25" s="18" t="str">
        <f>VLOOKUP($C25,[2]Sheet2!$C$3:$F$99,3,FALSE)</f>
        <v>	中国农业银行股份有限公司濉溪口子支行</v>
      </c>
      <c r="F25" s="16" t="str">
        <f>VLOOKUP($C25,[2]Sheet2!$C$3:$F$99,4,FALSE)</f>
        <v>103366061221</v>
      </c>
      <c r="G25" s="16">
        <v>18</v>
      </c>
      <c r="H25" s="16">
        <v>6517.2</v>
      </c>
      <c r="I25" s="19" t="s">
        <v>13</v>
      </c>
    </row>
    <row r="26" ht="23.25" spans="1:9">
      <c r="A26" s="16">
        <v>23</v>
      </c>
      <c r="B26" s="16" t="s">
        <v>65</v>
      </c>
      <c r="C26" s="17" t="s">
        <v>66</v>
      </c>
      <c r="D26" s="16" t="str">
        <f>VLOOKUP($C26,[2]Sheet2!$C$3:$F$99,2,FALSE)</f>
        <v>12613001040028679</v>
      </c>
      <c r="E26" s="18" t="str">
        <f>VLOOKUP($C26,[2]Sheet2!$C$3:$F$99,3,FALSE)</f>
        <v>中国农业银行股份有限公司濉溪县支行</v>
      </c>
      <c r="F26" s="16" t="str">
        <f>VLOOKUP($C26,[2]Sheet2!$C$3:$F$99,4,FALSE)</f>
        <v>103366161308</v>
      </c>
      <c r="G26" s="16">
        <v>17</v>
      </c>
      <c r="H26" s="16">
        <v>9455.85</v>
      </c>
      <c r="I26" s="19" t="s">
        <v>13</v>
      </c>
    </row>
    <row r="27" ht="23.25" spans="1:9">
      <c r="A27" s="16">
        <v>24</v>
      </c>
      <c r="B27" s="16" t="s">
        <v>67</v>
      </c>
      <c r="C27" s="17" t="s">
        <v>68</v>
      </c>
      <c r="D27" s="16" t="str">
        <f>VLOOKUP($C27,[2]Sheet2!$C$3:$F$99,2,FALSE)</f>
        <v>12613301040004724</v>
      </c>
      <c r="E27" s="18" t="str">
        <f>VLOOKUP($C27,[2]Sheet2!$C$3:$F$99,3,FALSE)</f>
        <v>中国农业银行股份有限公司濉溪百善支行</v>
      </c>
      <c r="F27" s="16" t="str">
        <f>VLOOKUP($C27,[2]Sheet2!$C$3:$F$99,4,FALSE)</f>
        <v>103366161332</v>
      </c>
      <c r="G27" s="16">
        <v>17</v>
      </c>
      <c r="H27" s="16">
        <v>6989.85</v>
      </c>
      <c r="I27" s="19" t="s">
        <v>13</v>
      </c>
    </row>
    <row r="28" ht="23.25" spans="1:9">
      <c r="A28" s="16">
        <v>25</v>
      </c>
      <c r="B28" s="16" t="s">
        <v>69</v>
      </c>
      <c r="C28" s="17" t="s">
        <v>70</v>
      </c>
      <c r="D28" s="16" t="str">
        <f>VLOOKUP($C28,[2]Sheet2!$C$3:$F$99,2,FALSE)</f>
        <v>20010486191166600000017</v>
      </c>
      <c r="E28" s="18" t="str">
        <f>VLOOKUP($C28,[2]Sheet2!$C$3:$F$99,3,FALSE)</f>
        <v>淮北农村商银行股份有限公司杨柳支行</v>
      </c>
      <c r="F28" s="16" t="str">
        <f>VLOOKUP($C28,[2]Sheet2!$C$3:$F$99,4,FALSE)</f>
        <v>402366100602</v>
      </c>
      <c r="G28" s="16">
        <v>16</v>
      </c>
      <c r="H28" s="16">
        <v>5867.25</v>
      </c>
      <c r="I28" s="19" t="s">
        <v>13</v>
      </c>
    </row>
    <row r="29" ht="23.25" spans="1:9">
      <c r="A29" s="16">
        <v>26</v>
      </c>
      <c r="B29" s="16" t="s">
        <v>71</v>
      </c>
      <c r="C29" s="17" t="s">
        <v>72</v>
      </c>
      <c r="D29" s="16" t="s">
        <v>73</v>
      </c>
      <c r="E29" s="18" t="s">
        <v>74</v>
      </c>
      <c r="F29" s="55" t="s">
        <v>75</v>
      </c>
      <c r="G29" s="16">
        <v>16</v>
      </c>
      <c r="H29" s="16">
        <v>7274.7</v>
      </c>
      <c r="I29" s="19" t="s">
        <v>13</v>
      </c>
    </row>
    <row r="30" ht="23.25" spans="1:9">
      <c r="A30" s="16">
        <v>27</v>
      </c>
      <c r="B30" s="16" t="s">
        <v>76</v>
      </c>
      <c r="C30" s="17" t="s">
        <v>77</v>
      </c>
      <c r="D30" s="16" t="str">
        <f>VLOOKUP($C30,[2]Sheet2!$C$3:$F$99,2,FALSE)</f>
        <v>20010309389166600000013</v>
      </c>
      <c r="E30" s="18" t="str">
        <f>VLOOKUP($C30,[2]Sheet2!$C$3:$F$99,3,FALSE)</f>
        <v>淮北农村商业银行股份有限公司五铺支行</v>
      </c>
      <c r="F30" s="16" t="str">
        <f>VLOOKUP($C30,[2]Sheet2!$C$3:$F$99,4,FALSE)</f>
        <v>402366100522</v>
      </c>
      <c r="G30" s="16">
        <v>15</v>
      </c>
      <c r="H30" s="16">
        <v>4454.85</v>
      </c>
      <c r="I30" s="19" t="s">
        <v>13</v>
      </c>
    </row>
    <row r="31" ht="23.25" spans="1:9">
      <c r="A31" s="16">
        <v>28</v>
      </c>
      <c r="B31" s="16" t="s">
        <v>78</v>
      </c>
      <c r="C31" s="17" t="s">
        <v>79</v>
      </c>
      <c r="D31" s="16" t="str">
        <f>VLOOKUP($C31,[2]Sheet2!$C$3:$F$99,2,FALSE)</f>
        <v>12613501040001543</v>
      </c>
      <c r="E31" s="18" t="str">
        <f>VLOOKUP($C31,[2]Sheet2!$C$3:$F$99,3,FALSE)</f>
        <v>中国农业银行股份有限公司濉溪四铺支行</v>
      </c>
      <c r="F31" s="16" t="str">
        <f>VLOOKUP($C31,[2]Sheet2!$C$3:$F$99,4,FALSE)</f>
        <v>103366161357</v>
      </c>
      <c r="G31" s="16">
        <v>15</v>
      </c>
      <c r="H31" s="16">
        <v>7253.55</v>
      </c>
      <c r="I31" s="19" t="s">
        <v>13</v>
      </c>
    </row>
    <row r="32" ht="23.25" spans="1:9">
      <c r="A32" s="16">
        <v>29</v>
      </c>
      <c r="B32" s="16" t="s">
        <v>80</v>
      </c>
      <c r="C32" s="17" t="s">
        <v>81</v>
      </c>
      <c r="D32" s="16" t="str">
        <f>VLOOKUP($C32,[2]Sheet2!$C$3:$F$99,2,FALSE)</f>
        <v>34001649108053000049</v>
      </c>
      <c r="E32" s="18" t="str">
        <f>VLOOKUP($C32,[2]Sheet2!$C$3:$F$99,3,FALSE)</f>
        <v>中国建设银行股份有限公司濉溪支行</v>
      </c>
      <c r="F32" s="16" t="str">
        <f>VLOOKUP($C32,[2]Sheet2!$C$3:$F$99,4,FALSE)</f>
        <v>105366100248</v>
      </c>
      <c r="G32" s="16">
        <v>15</v>
      </c>
      <c r="H32" s="16">
        <v>11564.7</v>
      </c>
      <c r="I32" s="19" t="s">
        <v>13</v>
      </c>
    </row>
    <row r="33" ht="23.25" spans="1:9">
      <c r="A33" s="16">
        <v>30</v>
      </c>
      <c r="B33" s="16" t="s">
        <v>82</v>
      </c>
      <c r="C33" s="17" t="s">
        <v>83</v>
      </c>
      <c r="D33" s="16" t="str">
        <f>VLOOKUP($C33,[2]Sheet2!$C$3:$F$99,2,FALSE)</f>
        <v>12613701040007967</v>
      </c>
      <c r="E33" s="18" t="str">
        <f>VLOOKUP($C33,[2]Sheet2!$C$3:$F$99,3,FALSE)</f>
        <v>中国农业银行股份有限公司濉溪韩村支行</v>
      </c>
      <c r="F33" s="16" t="str">
        <f>VLOOKUP($C33,[2]Sheet2!$C$3:$F$99,4,FALSE)</f>
        <v>103366161373</v>
      </c>
      <c r="G33" s="16">
        <v>15</v>
      </c>
      <c r="H33" s="16">
        <v>6102.75</v>
      </c>
      <c r="I33" s="19" t="s">
        <v>13</v>
      </c>
    </row>
    <row r="34" ht="23.25" spans="1:9">
      <c r="A34" s="16">
        <v>31</v>
      </c>
      <c r="B34" s="16" t="s">
        <v>84</v>
      </c>
      <c r="C34" s="17" t="s">
        <v>85</v>
      </c>
      <c r="D34" s="16" t="str">
        <f>VLOOKUP($C34,[2]Sheet2!$C$3:$F$99,2,FALSE)</f>
        <v>12613801040006983</v>
      </c>
      <c r="E34" s="18" t="str">
        <f>VLOOKUP($C34,[2]Sheet2!$C$3:$F$99,3,FALSE)</f>
        <v>中国农业银行濉溪临涣支行</v>
      </c>
      <c r="F34" s="16" t="str">
        <f>VLOOKUP($C34,[2]Sheet2!$C$3:$F$99,4,FALSE)</f>
        <v>103366161381</v>
      </c>
      <c r="G34" s="16">
        <v>14</v>
      </c>
      <c r="H34" s="16">
        <v>5423.7</v>
      </c>
      <c r="I34" s="19" t="s">
        <v>13</v>
      </c>
    </row>
    <row r="35" ht="23.25" spans="1:9">
      <c r="A35" s="16">
        <v>32</v>
      </c>
      <c r="B35" s="16" t="s">
        <v>86</v>
      </c>
      <c r="C35" s="17" t="s">
        <v>87</v>
      </c>
      <c r="D35" s="16" t="str">
        <f>VLOOKUP($C35,[2]Sheet2!$C$3:$F$99,2,FALSE)</f>
        <v>34050164360800001071</v>
      </c>
      <c r="E35" s="18" t="str">
        <f>VLOOKUP($C35,[2]Sheet2!$C$3:$F$99,3,FALSE)</f>
        <v>中国建设银行股份有限公司淮北人民路支行</v>
      </c>
      <c r="F35" s="16" t="str">
        <f>VLOOKUP($C35,[2]Sheet2!$C$3:$F$99,4,FALSE)</f>
        <v>105366000173</v>
      </c>
      <c r="G35" s="16">
        <v>12</v>
      </c>
      <c r="H35" s="16">
        <v>4751.55</v>
      </c>
      <c r="I35" s="19" t="s">
        <v>13</v>
      </c>
    </row>
    <row r="36" ht="23.25" spans="1:9">
      <c r="A36" s="16">
        <v>33</v>
      </c>
      <c r="B36" s="16" t="s">
        <v>88</v>
      </c>
      <c r="C36" s="17" t="s">
        <v>89</v>
      </c>
      <c r="D36" s="16" t="str">
        <f>VLOOKUP($C36,[2]Sheet2!$C$3:$F$99,2,FALSE)</f>
        <v>12613601040006987</v>
      </c>
      <c r="E36" s="18" t="str">
        <f>VLOOKUP($C36,[2]Sheet2!$C$3:$F$99,3,FALSE)</f>
        <v>中国农业银行股份有限公司濉溪孙疃支行</v>
      </c>
      <c r="F36" s="16" t="str">
        <f>VLOOKUP($C36,[2]Sheet2!$C$3:$F$99,4,FALSE)</f>
        <v>103366161365</v>
      </c>
      <c r="G36" s="16">
        <v>12</v>
      </c>
      <c r="H36" s="16">
        <v>4234.2</v>
      </c>
      <c r="I36" s="19" t="s">
        <v>13</v>
      </c>
    </row>
    <row r="37" ht="23.25" spans="1:9">
      <c r="A37" s="16">
        <v>34</v>
      </c>
      <c r="B37" s="16" t="s">
        <v>90</v>
      </c>
      <c r="C37" s="17" t="s">
        <v>91</v>
      </c>
      <c r="D37" s="16" t="str">
        <f>VLOOKUP($C37,[2]Sheet2!$C$3:$F$99,2,FALSE)</f>
        <v>34050164910800000001</v>
      </c>
      <c r="E37" s="18" t="str">
        <f>VLOOKUP($C37,[2]Sheet2!$C$3:$F$99,3,FALSE)</f>
        <v>中国建设银行濉溪支行</v>
      </c>
      <c r="F37" s="16" t="str">
        <f>VLOOKUP($C37,[2]Sheet2!$C$3:$F$99,4,FALSE)</f>
        <v>105366100248</v>
      </c>
      <c r="G37" s="16">
        <v>12</v>
      </c>
      <c r="H37" s="16">
        <v>5572.95</v>
      </c>
      <c r="I37" s="19" t="s">
        <v>13</v>
      </c>
    </row>
    <row r="38" ht="23.25" spans="1:9">
      <c r="A38" s="16">
        <v>35</v>
      </c>
      <c r="B38" s="16" t="s">
        <v>92</v>
      </c>
      <c r="C38" s="17" t="s">
        <v>93</v>
      </c>
      <c r="D38" s="16" t="str">
        <f>VLOOKUP($C38,[2]Sheet2!$C$3:$F$99,2,FALSE)</f>
        <v>934069013000329481</v>
      </c>
      <c r="E38" s="18" t="str">
        <f>VLOOKUP($C38,[2]Sheet2!$C$3:$F$99,3,FALSE)</f>
        <v>中国邮政储蓄银行股份有限公司濉溪县支行</v>
      </c>
      <c r="F38" s="16" t="str">
        <f>VLOOKUP($C38,[2]Sheet2!$C$3:$F$99,4,FALSE)</f>
        <v>403366100524</v>
      </c>
      <c r="G38" s="16">
        <v>11</v>
      </c>
      <c r="H38" s="16">
        <v>4377</v>
      </c>
      <c r="I38" s="19" t="s">
        <v>13</v>
      </c>
    </row>
    <row r="39" ht="23.25" spans="1:9">
      <c r="A39" s="16">
        <v>36</v>
      </c>
      <c r="B39" s="16" t="s">
        <v>94</v>
      </c>
      <c r="C39" s="17" t="s">
        <v>95</v>
      </c>
      <c r="D39" s="16" t="str">
        <f>VLOOKUP($C39,[2]Sheet2!$C$3:$F$99,2,FALSE)</f>
        <v>1305302409200039648</v>
      </c>
      <c r="E39" s="18" t="str">
        <f>VLOOKUP($C39,[2]Sheet2!$C$3:$F$99,3,FALSE)</f>
        <v>中国工商银行股份有限公司濉溪百善支行</v>
      </c>
      <c r="F39" s="16" t="str">
        <f>VLOOKUP($C39,[2]Sheet2!$C$3:$F$99,4,FALSE)</f>
        <v>102366100404</v>
      </c>
      <c r="G39" s="16">
        <v>10</v>
      </c>
      <c r="H39" s="16">
        <v>4725</v>
      </c>
      <c r="I39" s="19" t="s">
        <v>13</v>
      </c>
    </row>
    <row r="40" ht="23.25" spans="1:9">
      <c r="A40" s="16">
        <v>37</v>
      </c>
      <c r="B40" s="16" t="s">
        <v>96</v>
      </c>
      <c r="C40" s="17" t="s">
        <v>97</v>
      </c>
      <c r="D40" s="16" t="str">
        <f>VLOOKUP($C40,[2]Sheet2!$C$3:$F$99,2,FALSE)</f>
        <v>1305017409200096236</v>
      </c>
      <c r="E40" s="18" t="str">
        <f>VLOOKUP($C40,[2]Sheet2!$C$3:$F$99,3,FALSE)</f>
        <v>工行淮北临童支行</v>
      </c>
      <c r="F40" s="16" t="str">
        <f>VLOOKUP($C40,[2]Sheet2!$C$3:$F$99,4,FALSE)</f>
        <v>102366000112</v>
      </c>
      <c r="G40" s="16">
        <v>9</v>
      </c>
      <c r="H40" s="16">
        <v>4835.24</v>
      </c>
      <c r="I40" s="19" t="s">
        <v>13</v>
      </c>
    </row>
    <row r="41" ht="23.25" spans="1:9">
      <c r="A41" s="16">
        <v>38</v>
      </c>
      <c r="B41" s="16" t="s">
        <v>98</v>
      </c>
      <c r="C41" s="17" t="s">
        <v>99</v>
      </c>
      <c r="D41" s="55" t="s">
        <v>100</v>
      </c>
      <c r="E41" s="18" t="s">
        <v>101</v>
      </c>
      <c r="F41" s="55" t="s">
        <v>102</v>
      </c>
      <c r="G41" s="16">
        <v>9</v>
      </c>
      <c r="H41" s="16">
        <v>2513.4</v>
      </c>
      <c r="I41" s="19" t="s">
        <v>13</v>
      </c>
    </row>
    <row r="42" ht="23.25" spans="1:9">
      <c r="A42" s="16">
        <v>39</v>
      </c>
      <c r="B42" s="16" t="s">
        <v>103</v>
      </c>
      <c r="C42" s="17" t="s">
        <v>104</v>
      </c>
      <c r="D42" s="16" t="str">
        <f>VLOOKUP($C42,[2]Sheet2!$C$3:$F$99,2,FALSE)</f>
        <v>12613001040029727</v>
      </c>
      <c r="E42" s="18" t="str">
        <f>VLOOKUP($C42,[2]Sheet2!$C$3:$F$99,3,FALSE)</f>
        <v>中国农业银行股份有限公司濉溪县支行</v>
      </c>
      <c r="F42" s="16" t="str">
        <f>VLOOKUP($C42,[2]Sheet2!$C$3:$F$99,4,FALSE)</f>
        <v>103366161308</v>
      </c>
      <c r="G42" s="16">
        <v>8</v>
      </c>
      <c r="H42" s="16">
        <v>3300</v>
      </c>
      <c r="I42" s="19" t="s">
        <v>13</v>
      </c>
    </row>
    <row r="43" ht="23.25" spans="1:9">
      <c r="A43" s="16">
        <v>40</v>
      </c>
      <c r="B43" s="16" t="s">
        <v>105</v>
      </c>
      <c r="C43" s="17" t="s">
        <v>106</v>
      </c>
      <c r="D43" s="16" t="str">
        <f>VLOOKUP($C43,[2]Sheet2!$C$3:$F$99,2,FALSE)</f>
        <v>12613801040005555</v>
      </c>
      <c r="E43" s="18" t="str">
        <f>VLOOKUP($C43,[2]Sheet2!$C$3:$F$99,3,FALSE)</f>
        <v>中国农业银行股份有限公司濉溪临涣支行</v>
      </c>
      <c r="F43" s="16" t="str">
        <f>VLOOKUP($C43,[2]Sheet2!$C$3:$F$99,4,FALSE)</f>
        <v>103366161381</v>
      </c>
      <c r="G43" s="16">
        <v>8</v>
      </c>
      <c r="H43" s="16">
        <v>2552.7</v>
      </c>
      <c r="I43" s="19" t="s">
        <v>13</v>
      </c>
    </row>
    <row r="44" ht="23.25" spans="1:9">
      <c r="A44" s="16">
        <v>41</v>
      </c>
      <c r="B44" s="16" t="s">
        <v>107</v>
      </c>
      <c r="C44" s="17" t="s">
        <v>108</v>
      </c>
      <c r="D44" s="16" t="str">
        <f>VLOOKUP($C44,[2]Sheet2!$C$3:$F$99,2,FALSE)</f>
        <v>12613501040006161</v>
      </c>
      <c r="E44" s="18" t="str">
        <f>VLOOKUP($C44,[2]Sheet2!$C$3:$F$99,3,FALSE)</f>
        <v>中国农业银行股份有限公司濉溪四铺支行</v>
      </c>
      <c r="F44" s="16" t="str">
        <f>VLOOKUP($C44,[2]Sheet2!$C$3:$F$99,4,FALSE)</f>
        <v>103366161357</v>
      </c>
      <c r="G44" s="16">
        <v>8</v>
      </c>
      <c r="H44" s="16">
        <v>2925</v>
      </c>
      <c r="I44" s="19" t="s">
        <v>13</v>
      </c>
    </row>
    <row r="45" ht="23.25" spans="1:9">
      <c r="A45" s="16">
        <v>42</v>
      </c>
      <c r="B45" s="16" t="s">
        <v>109</v>
      </c>
      <c r="C45" s="17" t="s">
        <v>110</v>
      </c>
      <c r="D45" s="16" t="str">
        <f>VLOOKUP($C45,[2]Sheet2!$C$3:$F$99,2,FALSE)</f>
        <v>1305019009006002545</v>
      </c>
      <c r="E45" s="18" t="str">
        <f>VLOOKUP($C45,[2]Sheet2!$C$3:$F$99,3,FALSE)</f>
        <v>中国工商银行股份有限公司濉溪支行</v>
      </c>
      <c r="F45" s="16" t="str">
        <f>VLOOKUP($C45,[2]Sheet2!$C$3:$F$99,4,FALSE)</f>
        <v>102366100381</v>
      </c>
      <c r="G45" s="16">
        <v>8</v>
      </c>
      <c r="H45" s="16">
        <v>3478.95</v>
      </c>
      <c r="I45" s="19" t="s">
        <v>13</v>
      </c>
    </row>
    <row r="46" ht="23.25" spans="1:9">
      <c r="A46" s="16">
        <v>43</v>
      </c>
      <c r="B46" s="16" t="s">
        <v>111</v>
      </c>
      <c r="C46" s="17" t="s">
        <v>112</v>
      </c>
      <c r="D46" s="16" t="str">
        <f>VLOOKUP($C46,[2]Sheet2!$C$3:$F$99,2,FALSE)</f>
        <v>12613501040006187</v>
      </c>
      <c r="E46" s="18" t="str">
        <f>VLOOKUP($C46,[2]Sheet2!$C$3:$F$99,3,FALSE)</f>
        <v>中国农业银行股份有限公司滩溪四铺支行</v>
      </c>
      <c r="F46" s="16" t="str">
        <f>VLOOKUP($C46,[2]Sheet2!$C$3:$F$99,4,FALSE)</f>
        <v>103366161357</v>
      </c>
      <c r="G46" s="16">
        <v>7</v>
      </c>
      <c r="H46" s="16">
        <v>4645.5</v>
      </c>
      <c r="I46" s="19" t="s">
        <v>13</v>
      </c>
    </row>
    <row r="47" ht="24" spans="1:9">
      <c r="A47" s="16">
        <v>44</v>
      </c>
      <c r="B47" s="16" t="s">
        <v>113</v>
      </c>
      <c r="C47" s="17" t="s">
        <v>114</v>
      </c>
      <c r="D47" s="16" t="str">
        <f>VLOOKUP($C47,[2]Sheet2!$C$3:$F$99,2,FALSE)</f>
        <v>34050164910800002714</v>
      </c>
      <c r="E47" s="18" t="str">
        <f>VLOOKUP($C47,[2]Sheet2!$C$3:$F$99,3,FALSE)</f>
        <v>中国建设银行股份有限公司濉溪支行</v>
      </c>
      <c r="F47" s="16" t="str">
        <f>VLOOKUP($C47,[2]Sheet2!$C$3:$F$99,4,FALSE)</f>
        <v>105366100248</v>
      </c>
      <c r="G47" s="16">
        <v>7</v>
      </c>
      <c r="H47" s="16">
        <v>3502.8</v>
      </c>
      <c r="I47" s="19" t="s">
        <v>13</v>
      </c>
    </row>
    <row r="48" ht="23.25" spans="1:9">
      <c r="A48" s="16">
        <v>45</v>
      </c>
      <c r="B48" s="16" t="s">
        <v>115</v>
      </c>
      <c r="C48" s="17" t="s">
        <v>116</v>
      </c>
      <c r="D48" s="16" t="str">
        <f>VLOOKUP($C48,[2]Sheet2!$C$3:$F$99,2,FALSE)</f>
        <v>12613601040007795</v>
      </c>
      <c r="E48" s="18" t="str">
        <f>VLOOKUP($C48,[2]Sheet2!$C$3:$F$99,3,FALSE)</f>
        <v>中国农业银行股份有限公司潍溪孙疃支行</v>
      </c>
      <c r="F48" s="16" t="str">
        <f>VLOOKUP($C48,[2]Sheet2!$C$3:$F$99,4,FALSE)</f>
        <v>103366161365</v>
      </c>
      <c r="G48" s="16">
        <v>7</v>
      </c>
      <c r="H48" s="16">
        <v>3133.95</v>
      </c>
      <c r="I48" s="19" t="s">
        <v>13</v>
      </c>
    </row>
    <row r="49" ht="23.25" spans="1:9">
      <c r="A49" s="16">
        <v>46</v>
      </c>
      <c r="B49" s="16" t="s">
        <v>117</v>
      </c>
      <c r="C49" s="17" t="s">
        <v>118</v>
      </c>
      <c r="D49" s="16" t="str">
        <f>VLOOKUP($C49,[2]Sheet2!$C$3:$F$99,2,FALSE)</f>
        <v>20010487082666600000016</v>
      </c>
      <c r="E49" s="18" t="str">
        <f>VLOOKUP($C49,[2]Sheet2!$C$3:$F$99,3,FALSE)</f>
        <v>淮北农村商业银行股份有限公司百善支行</v>
      </c>
      <c r="F49" s="16" t="str">
        <f>VLOOKUP($C49,[2]Sheet2!$C$3:$F$99,4,FALSE)</f>
        <v>402366100506</v>
      </c>
      <c r="G49" s="16">
        <v>7</v>
      </c>
      <c r="H49" s="16">
        <v>4182</v>
      </c>
      <c r="I49" s="19" t="s">
        <v>13</v>
      </c>
    </row>
    <row r="50" ht="23.25" spans="1:9">
      <c r="A50" s="16">
        <v>47</v>
      </c>
      <c r="B50" s="16" t="s">
        <v>119</v>
      </c>
      <c r="C50" s="17" t="s">
        <v>120</v>
      </c>
      <c r="D50" s="16" t="str">
        <f>VLOOKUP($C50,[2]Sheet2!$C$3:$F$99,2,FALSE)</f>
        <v>12613001040028596</v>
      </c>
      <c r="E50" s="18" t="str">
        <f>VLOOKUP($C50,[2]Sheet2!$C$3:$F$99,3,FALSE)</f>
        <v>中国农业银行股份有限公司濉溪县支行</v>
      </c>
      <c r="F50" s="16" t="str">
        <f>VLOOKUP($C50,[2]Sheet2!$C$3:$F$99,4,FALSE)</f>
        <v>103366161308</v>
      </c>
      <c r="G50" s="16">
        <v>6</v>
      </c>
      <c r="H50" s="16">
        <v>2524.05</v>
      </c>
      <c r="I50" s="19" t="s">
        <v>13</v>
      </c>
    </row>
    <row r="51" ht="23.25" spans="1:9">
      <c r="A51" s="16">
        <v>48</v>
      </c>
      <c r="B51" s="16" t="s">
        <v>121</v>
      </c>
      <c r="C51" s="17" t="s">
        <v>122</v>
      </c>
      <c r="D51" s="16" t="str">
        <f>VLOOKUP($C51,[2]Sheet2!$C$3:$F$99,2,FALSE)</f>
        <v>1305292009200139319</v>
      </c>
      <c r="E51" s="18" t="str">
        <f>VLOOKUP($C51,[2]Sheet2!$C$3:$F$99,3,FALSE)</f>
        <v>中国工商银行股份有限公司淮北人民西路支行</v>
      </c>
      <c r="F51" s="16" t="str">
        <f>VLOOKUP($C51,[2]Sheet2!$C$3:$F$99,4,FALSE)</f>
        <v>102366000223</v>
      </c>
      <c r="G51" s="16">
        <v>6</v>
      </c>
      <c r="H51" s="16">
        <v>2400</v>
      </c>
      <c r="I51" s="19" t="s">
        <v>13</v>
      </c>
    </row>
    <row r="52" ht="23.25" spans="1:9">
      <c r="A52" s="16">
        <v>49</v>
      </c>
      <c r="B52" s="16" t="s">
        <v>123</v>
      </c>
      <c r="C52" s="17" t="s">
        <v>124</v>
      </c>
      <c r="D52" s="16" t="str">
        <f>VLOOKUP($C52,[2]Sheet2!$C$3:$F$99,2,FALSE)</f>
        <v>20010305944866600000014</v>
      </c>
      <c r="E52" s="18" t="str">
        <f>VLOOKUP($C52,[2]Sheet2!$C$3:$F$99,3,FALSE)</f>
        <v>淮北农村商业银行股份有限公司陈集支行</v>
      </c>
      <c r="F52" s="16" t="str">
        <f>VLOOKUP($C52,[2]Sheet2!$C$3:$F$99,4,FALSE)</f>
        <v>402366100643</v>
      </c>
      <c r="G52" s="16">
        <v>6</v>
      </c>
      <c r="H52" s="16">
        <v>2306.4</v>
      </c>
      <c r="I52" s="19" t="s">
        <v>13</v>
      </c>
    </row>
    <row r="53" ht="23.25" spans="1:9">
      <c r="A53" s="16">
        <v>50</v>
      </c>
      <c r="B53" s="16" t="s">
        <v>125</v>
      </c>
      <c r="C53" s="17" t="s">
        <v>126</v>
      </c>
      <c r="D53" s="16" t="str">
        <f>VLOOKUP($C53,[2]Sheet2!$C$3:$F$99,2,FALSE)</f>
        <v>12613401040007188</v>
      </c>
      <c r="E53" s="18" t="str">
        <f>VLOOKUP($C53,[2]Sheet2!$C$3:$F$99,3,FALSE)</f>
        <v>中国农业银行股份有限公司濉溪南坪支行</v>
      </c>
      <c r="F53" s="16" t="str">
        <f>VLOOKUP($C53,[2]Sheet2!$C$3:$F$99,4,FALSE)</f>
        <v>103366161349</v>
      </c>
      <c r="G53" s="16">
        <v>6</v>
      </c>
      <c r="H53" s="16">
        <v>2135.1</v>
      </c>
      <c r="I53" s="19" t="s">
        <v>13</v>
      </c>
    </row>
    <row r="54" ht="23.25" spans="1:9">
      <c r="A54" s="16">
        <v>51</v>
      </c>
      <c r="B54" s="16" t="s">
        <v>127</v>
      </c>
      <c r="C54" s="17" t="s">
        <v>128</v>
      </c>
      <c r="D54" s="16" t="str">
        <f>VLOOKUP($C54,[2]Sheet2!$C$3:$F$99,2,FALSE)</f>
        <v>12613701040006696</v>
      </c>
      <c r="E54" s="18" t="str">
        <f>VLOOKUP($C54,[2]Sheet2!$C$3:$F$99,3,FALSE)</f>
        <v>中国农业银行股份有限公司滩溪韩村支行</v>
      </c>
      <c r="F54" s="16" t="str">
        <f>VLOOKUP($C54,[2]Sheet2!$C$3:$F$99,4,FALSE)</f>
        <v>103366161373</v>
      </c>
      <c r="G54" s="16">
        <v>6</v>
      </c>
      <c r="H54" s="16">
        <v>2350.35</v>
      </c>
      <c r="I54" s="19" t="s">
        <v>13</v>
      </c>
    </row>
    <row r="55" ht="23.25" spans="1:9">
      <c r="A55" s="16">
        <v>52</v>
      </c>
      <c r="B55" s="16" t="s">
        <v>129</v>
      </c>
      <c r="C55" s="17" t="s">
        <v>130</v>
      </c>
      <c r="D55" s="16" t="str">
        <f>VLOOKUP($C55,[2]Sheet2!$C$3:$F$99,2,FALSE)</f>
        <v>12614101040006979</v>
      </c>
      <c r="E55" s="18" t="str">
        <f>VLOOKUP($C55,[2]Sheet2!$C$3:$F$99,3,FALSE)</f>
        <v>中国农业银行股份有限公司</v>
      </c>
      <c r="F55" s="16" t="str">
        <f>VLOOKUP($C55,[2]Sheet2!$C$3:$F$99,4,FALSE)</f>
        <v>103366161412</v>
      </c>
      <c r="G55" s="16">
        <v>5</v>
      </c>
      <c r="H55" s="16">
        <v>1484.85</v>
      </c>
      <c r="I55" s="19" t="s">
        <v>13</v>
      </c>
    </row>
    <row r="56" ht="23.25" spans="1:9">
      <c r="A56" s="16">
        <v>53</v>
      </c>
      <c r="B56" s="16" t="s">
        <v>131</v>
      </c>
      <c r="C56" s="17" t="s">
        <v>132</v>
      </c>
      <c r="D56" s="16" t="str">
        <f>VLOOKUP($C56,[2]Sheet2!$C$3:$F$99,2,FALSE)</f>
        <v>1305302409200051721</v>
      </c>
      <c r="E56" s="18" t="str">
        <f>VLOOKUP($C56,[2]Sheet2!$C$3:$F$99,3,FALSE)</f>
        <v>中国工商银行股份有限公司濉溪百善支行</v>
      </c>
      <c r="F56" s="16" t="str">
        <f>VLOOKUP($C56,[2]Sheet2!$C$3:$F$99,4,FALSE)</f>
        <v>102366100404</v>
      </c>
      <c r="G56" s="16">
        <v>5</v>
      </c>
      <c r="H56" s="16">
        <v>2287.2</v>
      </c>
      <c r="I56" s="19" t="s">
        <v>13</v>
      </c>
    </row>
    <row r="57" ht="23.25" spans="1:9">
      <c r="A57" s="16">
        <v>54</v>
      </c>
      <c r="B57" s="16" t="s">
        <v>133</v>
      </c>
      <c r="C57" s="17" t="s">
        <v>134</v>
      </c>
      <c r="D57" s="16" t="str">
        <f>VLOOKUP($C57,[2]Sheet2!$C$3:$F$99,2,FALSE)</f>
        <v>20010490200566600000019</v>
      </c>
      <c r="E57" s="18" t="str">
        <f>VLOOKUP($C57,[2]Sheet2!$C$3:$F$99,3,FALSE)</f>
        <v>安徽濉溪农村商业银行股份有限公司铁佛支行</v>
      </c>
      <c r="F57" s="16" t="str">
        <f>VLOOKUP($C57,[2]Sheet2!$C$3:$F$99,4,FALSE)</f>
        <v>402366100483</v>
      </c>
      <c r="G57" s="16">
        <v>5</v>
      </c>
      <c r="H57" s="16">
        <v>3075</v>
      </c>
      <c r="I57" s="19" t="s">
        <v>13</v>
      </c>
    </row>
    <row r="58" ht="23.25" spans="1:9">
      <c r="A58" s="16">
        <v>55</v>
      </c>
      <c r="B58" s="16" t="s">
        <v>135</v>
      </c>
      <c r="C58" s="17" t="s">
        <v>136</v>
      </c>
      <c r="D58" s="55" t="s">
        <v>137</v>
      </c>
      <c r="E58" s="18" t="s">
        <v>138</v>
      </c>
      <c r="F58" s="55" t="s">
        <v>139</v>
      </c>
      <c r="G58" s="16">
        <v>5</v>
      </c>
      <c r="H58" s="16">
        <v>2939.4</v>
      </c>
      <c r="I58" s="19" t="s">
        <v>13</v>
      </c>
    </row>
    <row r="59" ht="23.25" spans="1:9">
      <c r="A59" s="16">
        <v>56</v>
      </c>
      <c r="B59" s="16" t="s">
        <v>140</v>
      </c>
      <c r="C59" s="17" t="s">
        <v>141</v>
      </c>
      <c r="D59" s="16" t="str">
        <f>VLOOKUP($C59,[2]Sheet2!$C$3:$F$99,2,FALSE)</f>
        <v>20010276553366600000011</v>
      </c>
      <c r="E59" s="18" t="str">
        <f>VLOOKUP($C59,[2]Sheet2!$C$3:$F$99,3,FALSE)</f>
        <v>淮北农村商业银行双堆支行</v>
      </c>
      <c r="F59" s="16" t="str">
        <f>VLOOKUP($C59,[2]Sheet2!$C$3:$F$99,4,FALSE)</f>
        <v>402366100635</v>
      </c>
      <c r="G59" s="16">
        <v>5</v>
      </c>
      <c r="H59" s="16">
        <v>2310</v>
      </c>
      <c r="I59" s="19" t="s">
        <v>13</v>
      </c>
    </row>
    <row r="60" ht="23.25" spans="1:9">
      <c r="A60" s="16">
        <v>57</v>
      </c>
      <c r="B60" s="16" t="s">
        <v>142</v>
      </c>
      <c r="C60" s="17" t="s">
        <v>143</v>
      </c>
      <c r="D60" s="16" t="str">
        <f>VLOOKUP($C60,[2]Sheet2!$C$3:$F$99,2,FALSE)</f>
        <v>20010173139366600000012</v>
      </c>
      <c r="E60" s="18" t="str">
        <f>VLOOKUP($C60,[2]Sheet2!$C$3:$F$99,3,FALSE)</f>
        <v>淮北农村商业银行股份有限公司南坪支行</v>
      </c>
      <c r="F60" s="16" t="str">
        <f>VLOOKUP($C60,[2]Sheet2!$C$3:$F$99,4,FALSE)</f>
        <v>402366100619</v>
      </c>
      <c r="G60" s="16">
        <v>5</v>
      </c>
      <c r="H60" s="16">
        <v>2084.25</v>
      </c>
      <c r="I60" s="19" t="s">
        <v>13</v>
      </c>
    </row>
    <row r="61" ht="23.25" spans="1:9">
      <c r="A61" s="16">
        <v>58</v>
      </c>
      <c r="B61" s="16" t="s">
        <v>144</v>
      </c>
      <c r="C61" s="17" t="s">
        <v>145</v>
      </c>
      <c r="D61" s="16" t="str">
        <f>VLOOKUP($C61,[2]Sheet2!$C$3:$F$99,2,FALSE)</f>
        <v>20000225874310300000018</v>
      </c>
      <c r="E61" s="18" t="str">
        <f>VLOOKUP($C61,[2]Sheet2!$C$3:$F$99,3,FALSE)</f>
        <v>淮北农村商业银行股份有限公司韩村支行</v>
      </c>
      <c r="F61" s="16" t="str">
        <f>VLOOKUP($C61,[2]Sheet2!$C$3:$F$99,4,FALSE)</f>
        <v>402366100660</v>
      </c>
      <c r="G61" s="16">
        <v>5</v>
      </c>
      <c r="H61" s="16">
        <v>1799.55</v>
      </c>
      <c r="I61" s="19" t="s">
        <v>13</v>
      </c>
    </row>
    <row r="62" ht="23.25" spans="1:9">
      <c r="A62" s="16">
        <v>59</v>
      </c>
      <c r="B62" s="16" t="s">
        <v>146</v>
      </c>
      <c r="C62" s="17" t="s">
        <v>147</v>
      </c>
      <c r="D62" s="16" t="str">
        <f>VLOOKUP($C62,[2]Sheet2!$C$3:$F$99,2,FALSE)</f>
        <v>34050164910800002375</v>
      </c>
      <c r="E62" s="18" t="str">
        <f>VLOOKUP($C62,[2]Sheet2!$C$3:$F$99,3,FALSE)</f>
        <v>中国建设银行股份有限公司濉溪支行</v>
      </c>
      <c r="F62" s="16" t="str">
        <f>VLOOKUP($C62,[2]Sheet2!$C$3:$F$99,4,FALSE)</f>
        <v>105366100248</v>
      </c>
      <c r="G62" s="16">
        <v>4</v>
      </c>
      <c r="H62" s="16">
        <v>1889.4</v>
      </c>
      <c r="I62" s="19" t="s">
        <v>13</v>
      </c>
    </row>
    <row r="63" ht="23.25" spans="1:9">
      <c r="A63" s="16">
        <v>60</v>
      </c>
      <c r="B63" s="16" t="s">
        <v>148</v>
      </c>
      <c r="C63" s="17" t="s">
        <v>149</v>
      </c>
      <c r="D63" s="16" t="str">
        <f>VLOOKUP($C63,[2]Sheet2!$C$3:$F$99,2,FALSE)</f>
        <v>934066013000188198</v>
      </c>
      <c r="E63" s="18" t="str">
        <f>VLOOKUP($C63,[2]Sheet2!$C$3:$F$99,3,FALSE)</f>
        <v>中国邮政储蓄银行股份有限公司濉溪县支行</v>
      </c>
      <c r="F63" s="16" t="str">
        <f>VLOOKUP($C63,[2]Sheet2!$C$3:$F$99,4,FALSE)</f>
        <v>403366100524</v>
      </c>
      <c r="G63" s="16">
        <v>4</v>
      </c>
      <c r="H63" s="16">
        <v>1470</v>
      </c>
      <c r="I63" s="19" t="s">
        <v>13</v>
      </c>
    </row>
    <row r="64" ht="23.25" spans="1:9">
      <c r="A64" s="16">
        <v>61</v>
      </c>
      <c r="B64" s="16" t="s">
        <v>150</v>
      </c>
      <c r="C64" s="17" t="s">
        <v>151</v>
      </c>
      <c r="D64" s="16" t="str">
        <f>VLOOKUP($C64,[2]Sheet2!$C$3:$F$99,2,FALSE)</f>
        <v>12614901040007343</v>
      </c>
      <c r="E64" s="18" t="str">
        <f>VLOOKUP($C64,[2]Sheet2!$C$3:$F$99,3,FALSE)</f>
        <v>中国农业银行股份有限公司濉溪五沟支行</v>
      </c>
      <c r="F64" s="16" t="str">
        <f>VLOOKUP($C64,[2]Sheet2!$C$3:$F$99,4,FALSE)</f>
        <v>103366161496</v>
      </c>
      <c r="G64" s="16">
        <v>4</v>
      </c>
      <c r="H64" s="16">
        <v>2406.45</v>
      </c>
      <c r="I64" s="19" t="s">
        <v>13</v>
      </c>
    </row>
    <row r="65" ht="23.25" spans="1:9">
      <c r="A65" s="16">
        <v>62</v>
      </c>
      <c r="B65" s="16" t="s">
        <v>152</v>
      </c>
      <c r="C65" s="17" t="s">
        <v>153</v>
      </c>
      <c r="D65" s="16" t="str">
        <f>VLOOKUP($C65,[2]Sheet2!$C$3:$F$99,2,FALSE)</f>
        <v>12613501040006427</v>
      </c>
      <c r="E65" s="18" t="str">
        <f>VLOOKUP($C65,[2]Sheet2!$C$3:$F$99,3,FALSE)</f>
        <v>中国农业银行股份有限公司濉溪四铺支行</v>
      </c>
      <c r="F65" s="16" t="str">
        <f>VLOOKUP($C65,[2]Sheet2!$C$3:$F$99,4,FALSE)</f>
        <v>103366161357</v>
      </c>
      <c r="G65" s="16">
        <v>4</v>
      </c>
      <c r="H65" s="16">
        <v>1874.85</v>
      </c>
      <c r="I65" s="19" t="s">
        <v>13</v>
      </c>
    </row>
    <row r="66" ht="23.25" spans="1:9">
      <c r="A66" s="16">
        <v>63</v>
      </c>
      <c r="B66" s="16" t="s">
        <v>154</v>
      </c>
      <c r="C66" s="17" t="s">
        <v>155</v>
      </c>
      <c r="D66" s="16" t="str">
        <f>VLOOKUP($C66,[2]Sheet2!$C$3:$F$99,2,FALSE)</f>
        <v>12613301040007958</v>
      </c>
      <c r="E66" s="18" t="str">
        <f>VLOOKUP($C66,[2]Sheet2!$C$3:$F$99,3,FALSE)</f>
        <v>中国农业银行股份有限公司濉溪百善支行</v>
      </c>
      <c r="F66" s="16" t="str">
        <f>VLOOKUP($C66,[2]Sheet2!$C$3:$F$99,4,FALSE)</f>
        <v>103366161332</v>
      </c>
      <c r="G66" s="16">
        <v>4</v>
      </c>
      <c r="H66" s="16">
        <v>1769.85</v>
      </c>
      <c r="I66" s="19" t="s">
        <v>13</v>
      </c>
    </row>
    <row r="67" ht="23.25" spans="1:9">
      <c r="A67" s="16">
        <v>64</v>
      </c>
      <c r="B67" s="16" t="s">
        <v>156</v>
      </c>
      <c r="C67" s="17" t="s">
        <v>157</v>
      </c>
      <c r="D67" s="16" t="str">
        <f>VLOOKUP($C67,[2]Sheet2!$C$3:$F$99,2,FALSE)</f>
        <v>1305272109200006977</v>
      </c>
      <c r="E67" s="18" t="str">
        <f>VLOOKUP($C67,[2]Sheet2!$C$3:$F$99,3,FALSE)</f>
        <v>中国工商银行股份有限公司濉溪闸河路支行</v>
      </c>
      <c r="F67" s="16" t="str">
        <f>VLOOKUP($C67,[2]Sheet2!$C$3:$F$99,4,FALSE)</f>
        <v>102366000379</v>
      </c>
      <c r="G67" s="16">
        <v>4</v>
      </c>
      <c r="H67" s="16">
        <v>1835.4</v>
      </c>
      <c r="I67" s="19" t="s">
        <v>13</v>
      </c>
    </row>
    <row r="68" ht="23.25" spans="1:9">
      <c r="A68" s="16">
        <v>65</v>
      </c>
      <c r="B68" s="16" t="s">
        <v>158</v>
      </c>
      <c r="C68" s="17" t="s">
        <v>159</v>
      </c>
      <c r="D68" s="16" t="str">
        <f>VLOOKUP($C68,[2]Sheet2!$C$3:$F$99,2,FALSE)</f>
        <v>20010507701766600000011</v>
      </c>
      <c r="E68" s="18" t="str">
        <f>VLOOKUP($C68,[2]Sheet2!$C$3:$F$99,3,FALSE)</f>
        <v>淮北农村商业银行股份有限公司岳集支行</v>
      </c>
      <c r="F68" s="16" t="str">
        <f>VLOOKUP($C68,[2]Sheet2!$C$3:$F$99,4,FALSE)</f>
        <v>402366100491</v>
      </c>
      <c r="G68" s="16">
        <v>3</v>
      </c>
      <c r="H68" s="16">
        <v>1129.2</v>
      </c>
      <c r="I68" s="19" t="s">
        <v>13</v>
      </c>
    </row>
    <row r="69" ht="23.25" spans="1:9">
      <c r="A69" s="16">
        <v>66</v>
      </c>
      <c r="B69" s="16" t="s">
        <v>160</v>
      </c>
      <c r="C69" s="17" t="s">
        <v>161</v>
      </c>
      <c r="D69" s="16" t="str">
        <f>VLOOKUP($C69,[2]Sheet2!$C$3:$F$99,2,FALSE)</f>
        <v>20010490564566600000019</v>
      </c>
      <c r="E69" s="18" t="str">
        <f>VLOOKUP($C69,[2]Sheet2!$C$3:$F$99,3,FALSE)</f>
        <v>淮北农村商业银行股份有限公司卧龙支行</v>
      </c>
      <c r="F69" s="16" t="str">
        <f>VLOOKUP($C69,[2]Sheet2!$C$3:$F$99,4,FALSE)</f>
        <v>402366101046</v>
      </c>
      <c r="G69" s="16">
        <v>3</v>
      </c>
      <c r="H69" s="16">
        <v>1155</v>
      </c>
      <c r="I69" s="19" t="s">
        <v>13</v>
      </c>
    </row>
    <row r="70" ht="23.25" spans="1:9">
      <c r="A70" s="16">
        <v>67</v>
      </c>
      <c r="B70" s="16" t="s">
        <v>162</v>
      </c>
      <c r="C70" s="17" t="s">
        <v>163</v>
      </c>
      <c r="D70" s="16" t="str">
        <f>VLOOKUP($C70,[2]Sheet2!$C$3:$F$99,2,FALSE)</f>
        <v>12618001040005672</v>
      </c>
      <c r="E70" s="18" t="str">
        <f>VLOOKUP($C70,[2]Sheet2!$C$3:$F$99,3,FALSE)</f>
        <v>中国农业银行股份有限公司濉溪双堆支行</v>
      </c>
      <c r="F70" s="16" t="str">
        <f>VLOOKUP($C70,[2]Sheet2!$C$3:$F$99,4,FALSE)</f>
        <v>103366161806</v>
      </c>
      <c r="G70" s="16">
        <v>3</v>
      </c>
      <c r="H70" s="16">
        <v>1269.75</v>
      </c>
      <c r="I70" s="19" t="s">
        <v>13</v>
      </c>
    </row>
    <row r="71" ht="23.25" spans="1:9">
      <c r="A71" s="16">
        <v>68</v>
      </c>
      <c r="B71" s="16" t="s">
        <v>164</v>
      </c>
      <c r="C71" s="17" t="s">
        <v>165</v>
      </c>
      <c r="D71" s="16" t="str">
        <f>VLOOKUP($C71,[2]Sheet2!$C$3:$F$99,2,FALSE)</f>
        <v>187280001166</v>
      </c>
      <c r="E71" s="18" t="str">
        <f>VLOOKUP($C71,[2]Sheet2!$C$3:$F$99,3,FALSE)</f>
        <v>中国银行股份有限公司濉溪支行</v>
      </c>
      <c r="F71" s="16" t="str">
        <f>VLOOKUP($C71,[2]Sheet2!$C$3:$F$99,4,FALSE)</f>
        <v>104366100160</v>
      </c>
      <c r="G71" s="16">
        <v>3</v>
      </c>
      <c r="H71" s="16">
        <v>1124.7</v>
      </c>
      <c r="I71" s="19" t="s">
        <v>13</v>
      </c>
    </row>
    <row r="72" ht="23.25" spans="1:9">
      <c r="A72" s="16">
        <v>69</v>
      </c>
      <c r="B72" s="16" t="s">
        <v>166</v>
      </c>
      <c r="C72" s="17" t="s">
        <v>167</v>
      </c>
      <c r="D72" s="16" t="str">
        <f>VLOOKUP($C72,[2]Sheet2!$C$3:$F$99,2,FALSE)</f>
        <v>12613901040006817</v>
      </c>
      <c r="E72" s="18" t="str">
        <f>VLOOKUP($C72,[2]Sheet2!$C$3:$F$99,3,FALSE)</f>
        <v>中国农业银行濉溪刘桥支行</v>
      </c>
      <c r="F72" s="16" t="str">
        <f>VLOOKUP($C72,[2]Sheet2!$C$3:$F$99,4,FALSE)</f>
        <v>103366161390</v>
      </c>
      <c r="G72" s="16">
        <v>3</v>
      </c>
      <c r="H72" s="16">
        <v>1485</v>
      </c>
      <c r="I72" s="19" t="s">
        <v>13</v>
      </c>
    </row>
    <row r="73" ht="23.25" spans="1:9">
      <c r="A73" s="16">
        <v>70</v>
      </c>
      <c r="B73" s="16" t="s">
        <v>168</v>
      </c>
      <c r="C73" s="17" t="s">
        <v>169</v>
      </c>
      <c r="D73" s="16" t="str">
        <f>VLOOKUP($C73,[2]Sheet2!$C$3:$F$99,2,FALSE)</f>
        <v>1305202909100084402</v>
      </c>
      <c r="E73" s="18" t="str">
        <f>VLOOKUP($C73,[2]Sheet2!$C$3:$F$99,3,FALSE)</f>
        <v>中国工商银行股份有限公司淮北人民中路支行</v>
      </c>
      <c r="F73" s="16" t="str">
        <f>VLOOKUP($C73,[2]Sheet2!$C$3:$F$99,4,FALSE)</f>
        <v>102366000426</v>
      </c>
      <c r="G73" s="16">
        <v>3</v>
      </c>
      <c r="H73" s="16">
        <v>1429.5</v>
      </c>
      <c r="I73" s="19" t="s">
        <v>13</v>
      </c>
    </row>
    <row r="74" ht="23.25" spans="1:9">
      <c r="A74" s="16">
        <v>71</v>
      </c>
      <c r="B74" s="16" t="s">
        <v>170</v>
      </c>
      <c r="C74" s="17" t="s">
        <v>171</v>
      </c>
      <c r="D74" s="16" t="str">
        <f>VLOOKUP($C74,[2]Sheet2!$C$3:$F$99,2,FALSE)</f>
        <v>12614101040002333</v>
      </c>
      <c r="E74" s="18" t="str">
        <f>VLOOKUP($C74,[2]Sheet2!$C$3:$F$99,3,FALSE)</f>
        <v>中国农业银行股份有限公司濉溪铁佛分理处</v>
      </c>
      <c r="F74" s="16" t="str">
        <f>VLOOKUP($C74,[2]Sheet2!$C$3:$F$99,4,FALSE)</f>
        <v>103366161412</v>
      </c>
      <c r="G74" s="16">
        <v>2</v>
      </c>
      <c r="H74" s="16">
        <v>564.6</v>
      </c>
      <c r="I74" s="19" t="s">
        <v>13</v>
      </c>
    </row>
    <row r="75" ht="23.25" spans="1:9">
      <c r="A75" s="16">
        <v>72</v>
      </c>
      <c r="B75" s="16" t="s">
        <v>172</v>
      </c>
      <c r="C75" s="17" t="s">
        <v>173</v>
      </c>
      <c r="D75" s="16" t="str">
        <f>VLOOKUP($C75,[2]Sheet2!$C$3:$F$99,2,FALSE)</f>
        <v>20010246244166600000012</v>
      </c>
      <c r="E75" s="18" t="str">
        <f>VLOOKUP($C75,[2]Sheet2!$C$3:$F$99,3,FALSE)</f>
        <v>淮北农村商业银行股份有限公司孙疃支行  </v>
      </c>
      <c r="F75" s="16" t="str">
        <f>VLOOKUP($C75,[2]Sheet2!$C$3:$F$99,4,FALSE)</f>
        <v>402366100598</v>
      </c>
      <c r="G75" s="16">
        <v>2</v>
      </c>
      <c r="H75" s="16">
        <v>674.7</v>
      </c>
      <c r="I75" s="19" t="s">
        <v>13</v>
      </c>
    </row>
    <row r="76" ht="23.25" spans="1:9">
      <c r="A76" s="16">
        <v>73</v>
      </c>
      <c r="B76" s="16" t="s">
        <v>174</v>
      </c>
      <c r="C76" s="17" t="s">
        <v>175</v>
      </c>
      <c r="D76" s="16" t="str">
        <f>VLOOKUP($C76,[2]Sheet2!$C$3:$F$99,2,FALSE)</f>
        <v>12613601040004768</v>
      </c>
      <c r="E76" s="18" t="str">
        <f>VLOOKUP($C76,[2]Sheet2!$C$3:$F$99,3,FALSE)</f>
        <v>中国农业银行股份有限公司濉溪孙疃支行</v>
      </c>
      <c r="F76" s="16" t="str">
        <f>VLOOKUP($C76,[2]Sheet2!$C$3:$F$99,4,FALSE)</f>
        <v>103366161365</v>
      </c>
      <c r="G76" s="16">
        <v>2</v>
      </c>
      <c r="H76" s="16">
        <v>653.85</v>
      </c>
      <c r="I76" s="19" t="s">
        <v>13</v>
      </c>
    </row>
    <row r="77" ht="23.25" spans="1:9">
      <c r="A77" s="16">
        <v>74</v>
      </c>
      <c r="B77" s="16" t="s">
        <v>176</v>
      </c>
      <c r="C77" s="17" t="s">
        <v>177</v>
      </c>
      <c r="D77" s="16" t="str">
        <f>VLOOKUP($C77,[2]Sheet2!$C$3:$F$99,2,FALSE)</f>
        <v>934000010034908897</v>
      </c>
      <c r="E77" s="18" t="str">
        <f>VLOOKUP($C77,[2]Sheet2!$C$3:$F$99,3,FALSE)</f>
        <v>中国邮政储蓄银行股份有限公司准北淮海西路支行</v>
      </c>
      <c r="F77" s="16" t="str">
        <f>VLOOKUP($C77,[2]Sheet2!$C$3:$F$99,4,FALSE)</f>
        <v>403366000021</v>
      </c>
      <c r="G77" s="16">
        <v>2</v>
      </c>
      <c r="H77" s="16">
        <v>712.5</v>
      </c>
      <c r="I77" s="19" t="s">
        <v>13</v>
      </c>
    </row>
    <row r="78" ht="23.25" spans="1:9">
      <c r="A78" s="16">
        <v>75</v>
      </c>
      <c r="B78" s="16" t="s">
        <v>178</v>
      </c>
      <c r="C78" s="17" t="s">
        <v>179</v>
      </c>
      <c r="D78" s="16" t="str">
        <f>VLOOKUP($C78,[2]Sheet2!$C$3:$F$99,2,FALSE)</f>
        <v>12613801040010902</v>
      </c>
      <c r="E78" s="18" t="str">
        <f>VLOOKUP($C78,[2]Sheet2!$C$3:$F$99,3,FALSE)</f>
        <v>中国农业银行股份有限公司濉溪临涣支行</v>
      </c>
      <c r="F78" s="16" t="str">
        <f>VLOOKUP($C78,[2]Sheet2!$C$3:$F$99,4,FALSE)</f>
        <v>103366161381</v>
      </c>
      <c r="G78" s="16">
        <v>2</v>
      </c>
      <c r="H78" s="16">
        <v>1059</v>
      </c>
      <c r="I78" s="19" t="s">
        <v>13</v>
      </c>
    </row>
    <row r="79" ht="23.25" spans="1:9">
      <c r="A79" s="16">
        <v>76</v>
      </c>
      <c r="B79" s="16" t="s">
        <v>180</v>
      </c>
      <c r="C79" s="17" t="s">
        <v>181</v>
      </c>
      <c r="D79" s="16" t="str">
        <f>VLOOKUP($C79,[2]Sheet2!$C$3:$F$99,2,FALSE)</f>
        <v>934000010030150015</v>
      </c>
      <c r="E79" s="18" t="str">
        <f>VLOOKUP($C79,[2]Sheet2!$C$3:$F$99,3,FALSE)</f>
        <v>中国邮政储蓄银行股份有限公司濉溪县支行</v>
      </c>
      <c r="F79" s="16" t="str">
        <f>VLOOKUP($C79,[2]Sheet2!$C$3:$F$99,4,FALSE)</f>
        <v>403366100524</v>
      </c>
      <c r="G79" s="16">
        <v>2</v>
      </c>
      <c r="H79" s="16">
        <v>1364.85</v>
      </c>
      <c r="I79" s="19" t="s">
        <v>13</v>
      </c>
    </row>
    <row r="80" ht="23.25" spans="1:9">
      <c r="A80" s="16">
        <v>77</v>
      </c>
      <c r="B80" s="16" t="s">
        <v>182</v>
      </c>
      <c r="C80" s="17" t="s">
        <v>183</v>
      </c>
      <c r="D80" s="16" t="str">
        <f>VLOOKUP($C80,[2]Sheet2!$C$3:$F$99,2,FALSE)</f>
        <v>12614101040006045</v>
      </c>
      <c r="E80" s="18" t="str">
        <f>VLOOKUP($C80,[2]Sheet2!$C$3:$F$99,3,FALSE)</f>
        <v>中国农业银行股份有限公司濉溪铁佛分理处</v>
      </c>
      <c r="F80" s="16" t="str">
        <f>VLOOKUP($C80,[2]Sheet2!$C$3:$F$99,4,FALSE)</f>
        <v>103366161412</v>
      </c>
      <c r="G80" s="16">
        <v>2</v>
      </c>
      <c r="H80" s="16">
        <v>704.85</v>
      </c>
      <c r="I80" s="19" t="s">
        <v>13</v>
      </c>
    </row>
    <row r="81" ht="23.25" spans="1:9">
      <c r="A81" s="16">
        <v>78</v>
      </c>
      <c r="B81" s="16" t="s">
        <v>184</v>
      </c>
      <c r="C81" s="17" t="s">
        <v>185</v>
      </c>
      <c r="D81" s="16" t="str">
        <f>VLOOKUP($C81,[2]Sheet2!$C$3:$F$99,2,FALSE)</f>
        <v>12613901040005462</v>
      </c>
      <c r="E81" s="18" t="str">
        <f>VLOOKUP($C81,[2]Sheet2!$C$3:$F$99,3,FALSE)</f>
        <v>中国农业银行濉溪刘桥支行</v>
      </c>
      <c r="F81" s="16" t="str">
        <f>VLOOKUP($C81,[2]Sheet2!$C$3:$F$99,4,FALSE)</f>
        <v>103366161390</v>
      </c>
      <c r="G81" s="16">
        <v>2</v>
      </c>
      <c r="H81" s="16">
        <v>1109.7</v>
      </c>
      <c r="I81" s="19" t="s">
        <v>13</v>
      </c>
    </row>
    <row r="82" ht="23.25" spans="1:9">
      <c r="A82" s="16">
        <v>79</v>
      </c>
      <c r="B82" s="16" t="s">
        <v>186</v>
      </c>
      <c r="C82" s="17" t="s">
        <v>187</v>
      </c>
      <c r="D82" s="16" t="str">
        <f>VLOOKUP($C82,[2]Sheet2!$C$3:$F$99,2,FALSE)</f>
        <v>12613801040009300</v>
      </c>
      <c r="E82" s="18" t="str">
        <f>VLOOKUP($C82,[2]Sheet2!$C$3:$F$99,3,FALSE)</f>
        <v>中国农业银行股份有限公司濉溪临涣支行</v>
      </c>
      <c r="F82" s="16" t="str">
        <f>VLOOKUP($C82,[2]Sheet2!$C$3:$F$99,4,FALSE)</f>
        <v>103366161381</v>
      </c>
      <c r="G82" s="16">
        <v>2</v>
      </c>
      <c r="H82" s="16">
        <v>1185</v>
      </c>
      <c r="I82" s="19" t="s">
        <v>13</v>
      </c>
    </row>
    <row r="83" ht="23.25" spans="1:9">
      <c r="A83" s="16">
        <v>80</v>
      </c>
      <c r="B83" s="16" t="s">
        <v>188</v>
      </c>
      <c r="C83" s="17" t="s">
        <v>189</v>
      </c>
      <c r="D83" s="16" t="str">
        <f>VLOOKUP($C83,[2]Sheet2!$C$3:$F$99,2,FALSE)</f>
        <v>934061013000998783</v>
      </c>
      <c r="E83" s="18" t="str">
        <f>VLOOKUP($C83,[2]Sheet2!$C$3:$F$99,3,FALSE)</f>
        <v>中国邮政储蓄银行股份有限公司濉溪县支行</v>
      </c>
      <c r="F83" s="16" t="str">
        <f>VLOOKUP($C83,[2]Sheet2!$C$3:$F$99,4,FALSE)</f>
        <v>403366100524</v>
      </c>
      <c r="G83" s="16">
        <v>2</v>
      </c>
      <c r="H83" s="16">
        <v>675</v>
      </c>
      <c r="I83" s="19" t="s">
        <v>13</v>
      </c>
    </row>
    <row r="84" ht="23.25" spans="1:9">
      <c r="A84" s="16">
        <v>81</v>
      </c>
      <c r="B84" s="16" t="s">
        <v>190</v>
      </c>
      <c r="C84" s="17" t="s">
        <v>191</v>
      </c>
      <c r="D84" s="16" t="str">
        <f>VLOOKUP($C84,[2]Sheet2!$C$3:$F$99,2,FALSE)</f>
        <v>12613701040008262</v>
      </c>
      <c r="E84" s="18" t="str">
        <f>VLOOKUP($C84,[2]Sheet2!$C$3:$F$99,3,FALSE)</f>
        <v>中国农业银行濉溪韩村支行</v>
      </c>
      <c r="F84" s="16" t="str">
        <f>VLOOKUP($C84,[2]Sheet2!$C$3:$F$99,4,FALSE)</f>
        <v>103366161373</v>
      </c>
      <c r="G84" s="16">
        <v>2</v>
      </c>
      <c r="H84" s="16">
        <v>598.35</v>
      </c>
      <c r="I84" s="19" t="s">
        <v>13</v>
      </c>
    </row>
    <row r="85" ht="23.25" spans="1:9">
      <c r="A85" s="16">
        <v>82</v>
      </c>
      <c r="B85" s="16" t="s">
        <v>192</v>
      </c>
      <c r="C85" s="17" t="s">
        <v>193</v>
      </c>
      <c r="D85" s="16" t="str">
        <f>VLOOKUP($C85,[2]Sheet2!$C$3:$F$99,2,FALSE)</f>
        <v>20010510466766600000019</v>
      </c>
      <c r="E85" s="18" t="str">
        <f>VLOOKUP($C85,[2]Sheet2!$C$3:$F$99,3,FALSE)</f>
        <v>淮北农村商业银行股份有限公司濉溪支行</v>
      </c>
      <c r="F85" s="16" t="str">
        <f>VLOOKUP($C85,[2]Sheet2!$C$3:$F$99,4,FALSE)</f>
        <v>402366100442</v>
      </c>
      <c r="G85" s="16">
        <v>2</v>
      </c>
      <c r="H85" s="16">
        <v>749.7</v>
      </c>
      <c r="I85" s="19" t="s">
        <v>13</v>
      </c>
    </row>
    <row r="86" ht="23.25" spans="1:9">
      <c r="A86" s="16">
        <v>83</v>
      </c>
      <c r="B86" s="16" t="s">
        <v>194</v>
      </c>
      <c r="C86" s="17" t="s">
        <v>195</v>
      </c>
      <c r="D86" s="55" t="s">
        <v>196</v>
      </c>
      <c r="E86" s="18" t="s">
        <v>197</v>
      </c>
      <c r="F86" s="55" t="s">
        <v>198</v>
      </c>
      <c r="G86" s="16">
        <v>1</v>
      </c>
      <c r="H86" s="16">
        <v>450</v>
      </c>
      <c r="I86" s="19" t="s">
        <v>13</v>
      </c>
    </row>
    <row r="87" ht="23.25" spans="1:9">
      <c r="A87" s="16">
        <v>84</v>
      </c>
      <c r="B87" s="16" t="s">
        <v>199</v>
      </c>
      <c r="C87" s="17" t="s">
        <v>200</v>
      </c>
      <c r="D87" s="16" t="str">
        <f>VLOOKUP($C87,[2]Sheet2!$C$3:$F$99,2,FALSE)</f>
        <v>12613601040003521</v>
      </c>
      <c r="E87" s="18" t="str">
        <f>VLOOKUP($C87,[2]Sheet2!$C$3:$F$99,3,FALSE)</f>
        <v>中国农业银行股份有限公司濉溪孙疃支行</v>
      </c>
      <c r="F87" s="16" t="str">
        <f>VLOOKUP($C87,[2]Sheet2!$C$3:$F$99,4,FALSE)</f>
        <v>103366161365</v>
      </c>
      <c r="G87" s="16">
        <v>1</v>
      </c>
      <c r="H87" s="16">
        <v>344.85</v>
      </c>
      <c r="I87" s="19" t="s">
        <v>13</v>
      </c>
    </row>
    <row r="88" ht="23.25" spans="1:9">
      <c r="A88" s="16">
        <v>85</v>
      </c>
      <c r="B88" s="16" t="s">
        <v>201</v>
      </c>
      <c r="C88" s="17" t="s">
        <v>202</v>
      </c>
      <c r="D88" s="16" t="str">
        <f>VLOOKUP($C88,[2]Sheet2!$C$3:$F$99,2,FALSE)</f>
        <v>12613601040004933</v>
      </c>
      <c r="E88" s="18" t="str">
        <f>VLOOKUP($C88,[2]Sheet2!$C$3:$F$99,3,FALSE)</f>
        <v>中国农业银行股份有限公司濉溪孙疃支行</v>
      </c>
      <c r="F88" s="16" t="str">
        <f>VLOOKUP($C88,[2]Sheet2!$C$3:$F$99,4,FALSE)</f>
        <v>103366161365</v>
      </c>
      <c r="G88" s="16">
        <v>1</v>
      </c>
      <c r="H88" s="16">
        <v>427.35</v>
      </c>
      <c r="I88" s="19" t="s">
        <v>13</v>
      </c>
    </row>
    <row r="89" ht="23.25" spans="1:9">
      <c r="A89" s="16">
        <v>86</v>
      </c>
      <c r="B89" s="16" t="s">
        <v>203</v>
      </c>
      <c r="C89" s="17" t="s">
        <v>204</v>
      </c>
      <c r="D89" s="16" t="str">
        <f>VLOOKUP($C89,[2]Sheet2!$C$3:$F$99,2,FALSE)</f>
        <v>12613501040006575</v>
      </c>
      <c r="E89" s="18" t="str">
        <f>VLOOKUP($C89,[2]Sheet2!$C$3:$F$99,3,FALSE)</f>
        <v>中国农业银行股份有限公司滩溪四铺支行</v>
      </c>
      <c r="F89" s="16" t="str">
        <f>VLOOKUP($C89,[2]Sheet2!$C$3:$F$99,4,FALSE)</f>
        <v>103366161357</v>
      </c>
      <c r="G89" s="16">
        <v>1</v>
      </c>
      <c r="H89" s="16">
        <v>328.5</v>
      </c>
      <c r="I89" s="19" t="s">
        <v>13</v>
      </c>
    </row>
    <row r="90" ht="23.25" spans="1:9">
      <c r="A90" s="16">
        <v>87</v>
      </c>
      <c r="B90" s="16" t="s">
        <v>205</v>
      </c>
      <c r="C90" s="17" t="s">
        <v>206</v>
      </c>
      <c r="D90" s="16" t="str">
        <f>VLOOKUP($C90,[2]Sheet2!$C$3:$F$99,2,FALSE)</f>
        <v>12618001040005516</v>
      </c>
      <c r="E90" s="18" t="str">
        <f>VLOOKUP($C90,[2]Sheet2!$C$3:$F$99,3,FALSE)</f>
        <v>中国农业银行股份有限公司濉溪双堆支行</v>
      </c>
      <c r="F90" s="16" t="str">
        <f>VLOOKUP($C90,[2]Sheet2!$C$3:$F$99,4,FALSE)</f>
        <v>103366161806</v>
      </c>
      <c r="G90" s="16">
        <v>1</v>
      </c>
      <c r="H90" s="16">
        <v>210</v>
      </c>
      <c r="I90" s="19" t="s">
        <v>13</v>
      </c>
    </row>
    <row r="91" ht="23.25" spans="1:9">
      <c r="A91" s="16">
        <v>88</v>
      </c>
      <c r="B91" s="16" t="s">
        <v>207</v>
      </c>
      <c r="C91" s="17" t="s">
        <v>208</v>
      </c>
      <c r="D91" s="16" t="str">
        <f>VLOOKUP($C91,[2]Sheet2!$C$3:$F$99,2,FALSE)</f>
        <v>34050164540200000148</v>
      </c>
      <c r="E91" s="18" t="str">
        <f>VLOOKUP($C91,[2]Sheet2!$C$3:$F$99,3,FALSE)</f>
        <v>中国建设银行股份有限公司淮北公园支行</v>
      </c>
      <c r="F91" s="16" t="str">
        <f>VLOOKUP($C91,[2]Sheet2!$C$3:$F$99,4,FALSE)</f>
        <v>105366000010‌</v>
      </c>
      <c r="G91" s="16">
        <v>1</v>
      </c>
      <c r="H91" s="16">
        <v>264</v>
      </c>
      <c r="I91" s="19" t="s">
        <v>13</v>
      </c>
    </row>
    <row r="92" ht="23.25" spans="1:9">
      <c r="A92" s="16">
        <v>89</v>
      </c>
      <c r="B92" s="16" t="s">
        <v>209</v>
      </c>
      <c r="C92" s="17" t="s">
        <v>210</v>
      </c>
      <c r="D92" s="16" t="s">
        <v>211</v>
      </c>
      <c r="E92" s="18" t="s">
        <v>212</v>
      </c>
      <c r="F92" s="55" t="s">
        <v>213</v>
      </c>
      <c r="G92" s="16">
        <v>1</v>
      </c>
      <c r="H92" s="16">
        <v>243</v>
      </c>
      <c r="I92" s="19" t="s">
        <v>13</v>
      </c>
    </row>
    <row r="93" ht="23.25" spans="1:9">
      <c r="A93" s="16">
        <v>90</v>
      </c>
      <c r="B93" s="16" t="s">
        <v>214</v>
      </c>
      <c r="C93" s="17" t="s">
        <v>215</v>
      </c>
      <c r="D93" s="16" t="str">
        <f>VLOOKUP($C93,[2]Sheet2!$C$3:$F$99,2,FALSE)</f>
        <v>12613901040008441</v>
      </c>
      <c r="E93" s="18" t="str">
        <f>VLOOKUP($C93,[2]Sheet2!$C$3:$F$99,3,FALSE)</f>
        <v>中国农业银行股份有限公司濉溪刘桥支行</v>
      </c>
      <c r="F93" s="16" t="str">
        <f>VLOOKUP($C93,[2]Sheet2!$C$3:$F$99,4,FALSE)</f>
        <v>103366161390</v>
      </c>
      <c r="G93" s="16">
        <v>1</v>
      </c>
      <c r="H93" s="16">
        <v>1079.85</v>
      </c>
      <c r="I93" s="19" t="s">
        <v>13</v>
      </c>
    </row>
    <row r="94" ht="23.25" spans="1:9">
      <c r="A94" s="16">
        <v>91</v>
      </c>
      <c r="B94" s="16" t="s">
        <v>216</v>
      </c>
      <c r="C94" s="17" t="s">
        <v>217</v>
      </c>
      <c r="D94" s="16" t="s">
        <v>218</v>
      </c>
      <c r="E94" s="18" t="s">
        <v>219</v>
      </c>
      <c r="F94" s="55" t="s">
        <v>220</v>
      </c>
      <c r="G94" s="16">
        <v>1</v>
      </c>
      <c r="H94" s="16">
        <v>600</v>
      </c>
      <c r="I94" s="19" t="s">
        <v>13</v>
      </c>
    </row>
    <row r="95" ht="24" spans="1:9">
      <c r="A95" s="16">
        <v>92</v>
      </c>
      <c r="B95" s="20" t="s">
        <v>221</v>
      </c>
      <c r="C95" s="21" t="s">
        <v>222</v>
      </c>
      <c r="D95" s="20" t="s">
        <v>223</v>
      </c>
      <c r="E95" s="20" t="s">
        <v>224</v>
      </c>
      <c r="F95" s="20" t="s">
        <v>225</v>
      </c>
      <c r="G95" s="20">
        <v>363</v>
      </c>
      <c r="H95" s="20">
        <v>256517.25</v>
      </c>
      <c r="I95" s="19" t="s">
        <v>226</v>
      </c>
    </row>
    <row r="96" ht="23.25" spans="1:9">
      <c r="A96" s="16">
        <v>93</v>
      </c>
      <c r="B96" s="20" t="s">
        <v>227</v>
      </c>
      <c r="C96" s="21" t="s">
        <v>228</v>
      </c>
      <c r="D96" s="20" t="s">
        <v>229</v>
      </c>
      <c r="E96" s="20" t="s">
        <v>230</v>
      </c>
      <c r="F96" s="20" t="s">
        <v>231</v>
      </c>
      <c r="G96" s="20">
        <v>167</v>
      </c>
      <c r="H96" s="20">
        <v>105395.7</v>
      </c>
      <c r="I96" s="19" t="s">
        <v>226</v>
      </c>
    </row>
    <row r="97" ht="23.25" spans="1:9">
      <c r="A97" s="16">
        <v>94</v>
      </c>
      <c r="B97" s="20" t="s">
        <v>232</v>
      </c>
      <c r="C97" s="21" t="s">
        <v>233</v>
      </c>
      <c r="D97" s="20" t="s">
        <v>234</v>
      </c>
      <c r="E97" s="20" t="s">
        <v>235</v>
      </c>
      <c r="F97" s="56" t="s">
        <v>236</v>
      </c>
      <c r="G97" s="20">
        <v>147</v>
      </c>
      <c r="H97" s="20">
        <v>70369.05</v>
      </c>
      <c r="I97" s="19" t="s">
        <v>226</v>
      </c>
    </row>
    <row r="98" ht="23.25" spans="1:9">
      <c r="A98" s="16">
        <v>95</v>
      </c>
      <c r="B98" s="20" t="s">
        <v>237</v>
      </c>
      <c r="C98" s="21" t="s">
        <v>238</v>
      </c>
      <c r="D98" s="20" t="s">
        <v>239</v>
      </c>
      <c r="E98" s="20" t="s">
        <v>240</v>
      </c>
      <c r="F98" s="20" t="s">
        <v>241</v>
      </c>
      <c r="G98" s="20">
        <v>141</v>
      </c>
      <c r="H98" s="20">
        <v>58109.7</v>
      </c>
      <c r="I98" s="19" t="s">
        <v>226</v>
      </c>
    </row>
    <row r="99" ht="23.25" spans="1:9">
      <c r="A99" s="16">
        <v>96</v>
      </c>
      <c r="B99" s="20" t="s">
        <v>242</v>
      </c>
      <c r="C99" s="21" t="s">
        <v>243</v>
      </c>
      <c r="D99" s="20" t="s">
        <v>244</v>
      </c>
      <c r="E99" s="20" t="s">
        <v>245</v>
      </c>
      <c r="F99" s="56" t="s">
        <v>246</v>
      </c>
      <c r="G99" s="20">
        <v>133</v>
      </c>
      <c r="H99" s="20">
        <v>75069.2</v>
      </c>
      <c r="I99" s="19" t="s">
        <v>226</v>
      </c>
    </row>
    <row r="100" ht="23.25" spans="1:9">
      <c r="A100" s="16">
        <v>97</v>
      </c>
      <c r="B100" s="20" t="s">
        <v>247</v>
      </c>
      <c r="C100" s="21" t="s">
        <v>248</v>
      </c>
      <c r="D100" s="20" t="s">
        <v>249</v>
      </c>
      <c r="E100" s="20" t="s">
        <v>250</v>
      </c>
      <c r="F100" s="56" t="s">
        <v>251</v>
      </c>
      <c r="G100" s="20">
        <v>106</v>
      </c>
      <c r="H100" s="20">
        <v>50100.6</v>
      </c>
      <c r="I100" s="19" t="s">
        <v>226</v>
      </c>
    </row>
    <row r="101" ht="23.25" spans="1:9">
      <c r="A101" s="16">
        <v>98</v>
      </c>
      <c r="B101" s="20" t="s">
        <v>252</v>
      </c>
      <c r="C101" s="21" t="s">
        <v>253</v>
      </c>
      <c r="D101" s="20" t="s">
        <v>254</v>
      </c>
      <c r="E101" s="20" t="s">
        <v>255</v>
      </c>
      <c r="F101" s="20" t="s">
        <v>236</v>
      </c>
      <c r="G101" s="20">
        <v>101</v>
      </c>
      <c r="H101" s="20">
        <v>46017.3</v>
      </c>
      <c r="I101" s="19" t="s">
        <v>226</v>
      </c>
    </row>
    <row r="102" ht="23.25" spans="1:9">
      <c r="A102" s="16">
        <v>99</v>
      </c>
      <c r="B102" s="20" t="s">
        <v>256</v>
      </c>
      <c r="C102" s="21" t="s">
        <v>257</v>
      </c>
      <c r="D102" s="20" t="s">
        <v>258</v>
      </c>
      <c r="E102" s="20" t="s">
        <v>259</v>
      </c>
      <c r="F102" s="56" t="s">
        <v>260</v>
      </c>
      <c r="G102" s="20">
        <v>99</v>
      </c>
      <c r="H102" s="20">
        <v>33083.1</v>
      </c>
      <c r="I102" s="19" t="s">
        <v>226</v>
      </c>
    </row>
    <row r="103" ht="23.25" spans="1:9">
      <c r="A103" s="16">
        <v>100</v>
      </c>
      <c r="B103" s="20" t="s">
        <v>261</v>
      </c>
      <c r="C103" s="21" t="s">
        <v>262</v>
      </c>
      <c r="D103" s="20" t="s">
        <v>263</v>
      </c>
      <c r="E103" s="20" t="s">
        <v>264</v>
      </c>
      <c r="F103" s="56" t="s">
        <v>260</v>
      </c>
      <c r="G103" s="20">
        <v>83</v>
      </c>
      <c r="H103" s="20">
        <v>43813.04</v>
      </c>
      <c r="I103" s="19" t="s">
        <v>226</v>
      </c>
    </row>
    <row r="104" ht="23.25" spans="1:9">
      <c r="A104" s="16">
        <v>101</v>
      </c>
      <c r="B104" s="20" t="s">
        <v>265</v>
      </c>
      <c r="C104" s="21" t="s">
        <v>266</v>
      </c>
      <c r="D104" s="20" t="s">
        <v>267</v>
      </c>
      <c r="E104" s="20" t="s">
        <v>268</v>
      </c>
      <c r="F104" s="20" t="s">
        <v>269</v>
      </c>
      <c r="G104" s="20">
        <v>75</v>
      </c>
      <c r="H104" s="20">
        <v>45996.56</v>
      </c>
      <c r="I104" s="19" t="s">
        <v>226</v>
      </c>
    </row>
    <row r="105" ht="23.25" spans="1:9">
      <c r="A105" s="16">
        <v>102</v>
      </c>
      <c r="B105" s="20" t="s">
        <v>270</v>
      </c>
      <c r="C105" s="21" t="s">
        <v>271</v>
      </c>
      <c r="D105" s="20" t="s">
        <v>272</v>
      </c>
      <c r="E105" s="20" t="s">
        <v>273</v>
      </c>
      <c r="F105" s="20" t="s">
        <v>274</v>
      </c>
      <c r="G105" s="20">
        <v>65</v>
      </c>
      <c r="H105" s="20">
        <v>34812.3</v>
      </c>
      <c r="I105" s="19" t="s">
        <v>226</v>
      </c>
    </row>
    <row r="106" ht="23.25" spans="1:9">
      <c r="A106" s="16">
        <v>103</v>
      </c>
      <c r="B106" s="20" t="s">
        <v>275</v>
      </c>
      <c r="C106" s="21" t="s">
        <v>276</v>
      </c>
      <c r="D106" s="20" t="s">
        <v>277</v>
      </c>
      <c r="E106" s="20" t="s">
        <v>278</v>
      </c>
      <c r="F106" s="56" t="s">
        <v>279</v>
      </c>
      <c r="G106" s="20">
        <v>60</v>
      </c>
      <c r="H106" s="20">
        <v>29138.7</v>
      </c>
      <c r="I106" s="19" t="s">
        <v>226</v>
      </c>
    </row>
    <row r="107" ht="23.25" spans="1:9">
      <c r="A107" s="16">
        <v>104</v>
      </c>
      <c r="B107" s="20" t="s">
        <v>280</v>
      </c>
      <c r="C107" s="21" t="s">
        <v>281</v>
      </c>
      <c r="D107" s="20" t="s">
        <v>282</v>
      </c>
      <c r="E107" s="20" t="s">
        <v>283</v>
      </c>
      <c r="F107" s="56" t="s">
        <v>284</v>
      </c>
      <c r="G107" s="20">
        <v>51</v>
      </c>
      <c r="H107" s="20">
        <v>16274.85</v>
      </c>
      <c r="I107" s="19" t="s">
        <v>226</v>
      </c>
    </row>
    <row r="108" ht="23.25" spans="1:9">
      <c r="A108" s="16">
        <v>105</v>
      </c>
      <c r="B108" s="20" t="s">
        <v>285</v>
      </c>
      <c r="C108" s="21" t="s">
        <v>286</v>
      </c>
      <c r="D108" s="20" t="s">
        <v>287</v>
      </c>
      <c r="E108" s="20" t="s">
        <v>288</v>
      </c>
      <c r="F108" s="56" t="s">
        <v>289</v>
      </c>
      <c r="G108" s="20">
        <v>51</v>
      </c>
      <c r="H108" s="20">
        <v>24311.1</v>
      </c>
      <c r="I108" s="19" t="s">
        <v>226</v>
      </c>
    </row>
    <row r="109" ht="23.25" spans="1:9">
      <c r="A109" s="16">
        <v>106</v>
      </c>
      <c r="B109" s="20" t="s">
        <v>290</v>
      </c>
      <c r="C109" s="21" t="s">
        <v>291</v>
      </c>
      <c r="D109" s="20" t="s">
        <v>292</v>
      </c>
      <c r="E109" s="20" t="s">
        <v>293</v>
      </c>
      <c r="F109" s="20" t="s">
        <v>294</v>
      </c>
      <c r="G109" s="20">
        <v>47</v>
      </c>
      <c r="H109" s="20">
        <v>20729.25</v>
      </c>
      <c r="I109" s="19" t="s">
        <v>226</v>
      </c>
    </row>
    <row r="110" ht="23.25" spans="1:9">
      <c r="A110" s="16">
        <v>107</v>
      </c>
      <c r="B110" s="20" t="s">
        <v>295</v>
      </c>
      <c r="C110" s="21" t="s">
        <v>296</v>
      </c>
      <c r="D110" s="20" t="s">
        <v>297</v>
      </c>
      <c r="E110" s="20" t="s">
        <v>298</v>
      </c>
      <c r="F110" s="20" t="s">
        <v>299</v>
      </c>
      <c r="G110" s="20">
        <v>31</v>
      </c>
      <c r="H110" s="20">
        <v>23331.75</v>
      </c>
      <c r="I110" s="19" t="s">
        <v>226</v>
      </c>
    </row>
    <row r="111" ht="23.25" spans="1:9">
      <c r="A111" s="16">
        <v>108</v>
      </c>
      <c r="B111" s="20" t="s">
        <v>300</v>
      </c>
      <c r="C111" s="21" t="s">
        <v>301</v>
      </c>
      <c r="D111" s="20" t="s">
        <v>302</v>
      </c>
      <c r="E111" s="20" t="s">
        <v>303</v>
      </c>
      <c r="F111" s="56" t="s">
        <v>304</v>
      </c>
      <c r="G111" s="20">
        <v>27</v>
      </c>
      <c r="H111" s="20">
        <v>13177.35</v>
      </c>
      <c r="I111" s="19" t="s">
        <v>226</v>
      </c>
    </row>
    <row r="112" ht="23.25" spans="1:9">
      <c r="A112" s="16">
        <v>109</v>
      </c>
      <c r="B112" s="20" t="s">
        <v>305</v>
      </c>
      <c r="C112" s="21" t="s">
        <v>306</v>
      </c>
      <c r="D112" s="20" t="s">
        <v>307</v>
      </c>
      <c r="E112" s="20" t="s">
        <v>308</v>
      </c>
      <c r="F112" s="20" t="s">
        <v>309</v>
      </c>
      <c r="G112" s="20">
        <v>23</v>
      </c>
      <c r="H112" s="20">
        <v>12484.8</v>
      </c>
      <c r="I112" s="19" t="s">
        <v>226</v>
      </c>
    </row>
    <row r="113" ht="23.25" spans="1:9">
      <c r="A113" s="16">
        <v>110</v>
      </c>
      <c r="B113" s="20" t="s">
        <v>310</v>
      </c>
      <c r="C113" s="21" t="s">
        <v>311</v>
      </c>
      <c r="D113" s="20" t="s">
        <v>312</v>
      </c>
      <c r="E113" s="20" t="s">
        <v>313</v>
      </c>
      <c r="F113" s="20" t="s">
        <v>314</v>
      </c>
      <c r="G113" s="20">
        <v>21</v>
      </c>
      <c r="H113" s="20">
        <v>7859.85</v>
      </c>
      <c r="I113" s="19" t="s">
        <v>226</v>
      </c>
    </row>
    <row r="114" ht="23.25" spans="1:9">
      <c r="A114" s="16">
        <v>111</v>
      </c>
      <c r="B114" s="20" t="s">
        <v>315</v>
      </c>
      <c r="C114" s="21" t="s">
        <v>316</v>
      </c>
      <c r="D114" s="20" t="s">
        <v>317</v>
      </c>
      <c r="E114" s="20" t="s">
        <v>318</v>
      </c>
      <c r="F114" s="22">
        <v>3406191769</v>
      </c>
      <c r="G114" s="20">
        <v>19</v>
      </c>
      <c r="H114" s="20">
        <v>7244.85</v>
      </c>
      <c r="I114" s="19" t="s">
        <v>226</v>
      </c>
    </row>
    <row r="115" ht="23.25" spans="1:9">
      <c r="A115" s="16">
        <v>112</v>
      </c>
      <c r="B115" s="20" t="s">
        <v>319</v>
      </c>
      <c r="C115" s="21" t="s">
        <v>320</v>
      </c>
      <c r="D115" s="20" t="s">
        <v>321</v>
      </c>
      <c r="E115" s="20" t="s">
        <v>322</v>
      </c>
      <c r="F115" s="20" t="s">
        <v>323</v>
      </c>
      <c r="G115" s="20">
        <v>18</v>
      </c>
      <c r="H115" s="20">
        <v>18435</v>
      </c>
      <c r="I115" s="19" t="s">
        <v>226</v>
      </c>
    </row>
    <row r="116" ht="23.25" spans="1:9">
      <c r="A116" s="16">
        <v>113</v>
      </c>
      <c r="B116" s="20" t="s">
        <v>324</v>
      </c>
      <c r="C116" s="21" t="s">
        <v>325</v>
      </c>
      <c r="D116" s="20" t="s">
        <v>326</v>
      </c>
      <c r="E116" s="20" t="s">
        <v>327</v>
      </c>
      <c r="F116" s="20" t="s">
        <v>328</v>
      </c>
      <c r="G116" s="20">
        <v>17</v>
      </c>
      <c r="H116" s="20">
        <v>15951.6</v>
      </c>
      <c r="I116" s="19" t="s">
        <v>226</v>
      </c>
    </row>
    <row r="117" ht="23.25" spans="1:9">
      <c r="A117" s="16">
        <v>114</v>
      </c>
      <c r="B117" s="20" t="s">
        <v>329</v>
      </c>
      <c r="C117" s="21" t="s">
        <v>330</v>
      </c>
      <c r="D117" s="20" t="s">
        <v>331</v>
      </c>
      <c r="E117" s="20" t="s">
        <v>273</v>
      </c>
      <c r="F117" s="20" t="s">
        <v>274</v>
      </c>
      <c r="G117" s="20">
        <v>16</v>
      </c>
      <c r="H117" s="20">
        <v>5812.2</v>
      </c>
      <c r="I117" s="19" t="s">
        <v>226</v>
      </c>
    </row>
    <row r="118" ht="23.25" spans="1:9">
      <c r="A118" s="16">
        <v>115</v>
      </c>
      <c r="B118" s="20" t="s">
        <v>332</v>
      </c>
      <c r="C118" s="21" t="s">
        <v>333</v>
      </c>
      <c r="D118" s="56" t="s">
        <v>334</v>
      </c>
      <c r="E118" s="20" t="s">
        <v>335</v>
      </c>
      <c r="F118" s="56" t="s">
        <v>236</v>
      </c>
      <c r="G118" s="20">
        <v>16</v>
      </c>
      <c r="H118" s="20">
        <v>11437.35</v>
      </c>
      <c r="I118" s="19" t="s">
        <v>226</v>
      </c>
    </row>
    <row r="119" ht="23.25" spans="1:9">
      <c r="A119" s="16">
        <v>116</v>
      </c>
      <c r="B119" s="20" t="s">
        <v>336</v>
      </c>
      <c r="C119" s="21" t="s">
        <v>337</v>
      </c>
      <c r="D119" s="20" t="s">
        <v>338</v>
      </c>
      <c r="E119" s="20" t="s">
        <v>339</v>
      </c>
      <c r="F119" s="56" t="s">
        <v>340</v>
      </c>
      <c r="G119" s="20">
        <v>15</v>
      </c>
      <c r="H119" s="20">
        <v>9913.65</v>
      </c>
      <c r="I119" s="19" t="s">
        <v>226</v>
      </c>
    </row>
    <row r="120" ht="23.25" spans="1:9">
      <c r="A120" s="16">
        <v>117</v>
      </c>
      <c r="B120" s="20" t="s">
        <v>341</v>
      </c>
      <c r="C120" s="21" t="s">
        <v>342</v>
      </c>
      <c r="D120" s="20" t="s">
        <v>343</v>
      </c>
      <c r="E120" s="20" t="s">
        <v>344</v>
      </c>
      <c r="F120" s="56" t="s">
        <v>345</v>
      </c>
      <c r="G120" s="20">
        <v>15</v>
      </c>
      <c r="H120" s="20">
        <v>5928</v>
      </c>
      <c r="I120" s="19" t="s">
        <v>226</v>
      </c>
    </row>
    <row r="121" ht="23.25" spans="1:9">
      <c r="A121" s="16">
        <v>118</v>
      </c>
      <c r="B121" s="20" t="s">
        <v>346</v>
      </c>
      <c r="C121" s="21" t="s">
        <v>347</v>
      </c>
      <c r="D121" s="20" t="s">
        <v>348</v>
      </c>
      <c r="E121" s="20" t="s">
        <v>349</v>
      </c>
      <c r="F121" s="20" t="s">
        <v>350</v>
      </c>
      <c r="G121" s="20">
        <v>15</v>
      </c>
      <c r="H121" s="20">
        <v>12254.55</v>
      </c>
      <c r="I121" s="19" t="s">
        <v>226</v>
      </c>
    </row>
    <row r="122" ht="23.25" spans="1:9">
      <c r="A122" s="16">
        <v>119</v>
      </c>
      <c r="B122" s="20" t="s">
        <v>351</v>
      </c>
      <c r="C122" s="21" t="s">
        <v>352</v>
      </c>
      <c r="D122" s="20" t="s">
        <v>353</v>
      </c>
      <c r="E122" s="20" t="s">
        <v>354</v>
      </c>
      <c r="F122" s="56" t="s">
        <v>355</v>
      </c>
      <c r="G122" s="20">
        <v>14</v>
      </c>
      <c r="H122" s="20">
        <v>8925</v>
      </c>
      <c r="I122" s="19" t="s">
        <v>226</v>
      </c>
    </row>
    <row r="123" ht="23.25" spans="1:9">
      <c r="A123" s="16">
        <v>120</v>
      </c>
      <c r="B123" s="20" t="s">
        <v>356</v>
      </c>
      <c r="C123" s="21" t="s">
        <v>357</v>
      </c>
      <c r="D123" s="20" t="s">
        <v>358</v>
      </c>
      <c r="E123" s="20" t="s">
        <v>359</v>
      </c>
      <c r="F123" s="20" t="s">
        <v>360</v>
      </c>
      <c r="G123" s="20">
        <v>13</v>
      </c>
      <c r="H123" s="20">
        <v>4527</v>
      </c>
      <c r="I123" s="19" t="s">
        <v>226</v>
      </c>
    </row>
    <row r="124" ht="23.25" spans="1:9">
      <c r="A124" s="16">
        <v>121</v>
      </c>
      <c r="B124" s="20" t="s">
        <v>361</v>
      </c>
      <c r="C124" s="21" t="s">
        <v>362</v>
      </c>
      <c r="D124" s="20" t="s">
        <v>363</v>
      </c>
      <c r="E124" s="20" t="s">
        <v>349</v>
      </c>
      <c r="F124" s="56" t="s">
        <v>350</v>
      </c>
      <c r="G124" s="20">
        <v>13</v>
      </c>
      <c r="H124" s="20">
        <v>6028.05</v>
      </c>
      <c r="I124" s="19" t="s">
        <v>226</v>
      </c>
    </row>
    <row r="125" ht="23.25" spans="1:9">
      <c r="A125" s="16">
        <v>122</v>
      </c>
      <c r="B125" s="20" t="s">
        <v>364</v>
      </c>
      <c r="C125" s="21" t="s">
        <v>365</v>
      </c>
      <c r="D125" s="20" t="s">
        <v>366</v>
      </c>
      <c r="E125" s="20" t="s">
        <v>367</v>
      </c>
      <c r="F125" s="20" t="s">
        <v>368</v>
      </c>
      <c r="G125" s="20">
        <v>13</v>
      </c>
      <c r="H125" s="20">
        <v>5697</v>
      </c>
      <c r="I125" s="19" t="s">
        <v>226</v>
      </c>
    </row>
    <row r="126" ht="23.25" spans="1:9">
      <c r="A126" s="16">
        <v>123</v>
      </c>
      <c r="B126" s="20" t="s">
        <v>369</v>
      </c>
      <c r="C126" s="21" t="s">
        <v>370</v>
      </c>
      <c r="D126" s="20" t="s">
        <v>371</v>
      </c>
      <c r="E126" s="20" t="s">
        <v>372</v>
      </c>
      <c r="F126" s="56" t="s">
        <v>373</v>
      </c>
      <c r="G126" s="20">
        <v>12</v>
      </c>
      <c r="H126" s="20">
        <v>6008.4</v>
      </c>
      <c r="I126" s="19" t="s">
        <v>226</v>
      </c>
    </row>
    <row r="127" ht="23.25" spans="1:9">
      <c r="A127" s="16">
        <v>124</v>
      </c>
      <c r="B127" s="20" t="s">
        <v>374</v>
      </c>
      <c r="C127" s="21" t="s">
        <v>375</v>
      </c>
      <c r="D127" s="20" t="s">
        <v>376</v>
      </c>
      <c r="E127" s="20" t="s">
        <v>377</v>
      </c>
      <c r="F127" s="56" t="s">
        <v>378</v>
      </c>
      <c r="G127" s="20">
        <v>11</v>
      </c>
      <c r="H127" s="20">
        <v>9326.1</v>
      </c>
      <c r="I127" s="19" t="s">
        <v>226</v>
      </c>
    </row>
    <row r="128" ht="23.25" spans="1:9">
      <c r="A128" s="16">
        <v>125</v>
      </c>
      <c r="B128" s="20" t="s">
        <v>379</v>
      </c>
      <c r="C128" s="21" t="s">
        <v>380</v>
      </c>
      <c r="D128" s="20" t="s">
        <v>381</v>
      </c>
      <c r="E128" s="20" t="s">
        <v>382</v>
      </c>
      <c r="F128" s="56" t="s">
        <v>383</v>
      </c>
      <c r="G128" s="20">
        <v>11</v>
      </c>
      <c r="H128" s="20">
        <v>9480</v>
      </c>
      <c r="I128" s="19" t="s">
        <v>226</v>
      </c>
    </row>
    <row r="129" ht="23.25" spans="1:9">
      <c r="A129" s="16">
        <v>126</v>
      </c>
      <c r="B129" s="20" t="s">
        <v>384</v>
      </c>
      <c r="C129" s="21" t="s">
        <v>385</v>
      </c>
      <c r="D129" s="20" t="s">
        <v>386</v>
      </c>
      <c r="E129" s="20" t="s">
        <v>387</v>
      </c>
      <c r="F129" s="20" t="s">
        <v>388</v>
      </c>
      <c r="G129" s="20">
        <v>10</v>
      </c>
      <c r="H129" s="20">
        <v>4545</v>
      </c>
      <c r="I129" s="19" t="s">
        <v>226</v>
      </c>
    </row>
    <row r="130" ht="23.25" spans="1:9">
      <c r="A130" s="16">
        <v>127</v>
      </c>
      <c r="B130" s="20" t="s">
        <v>389</v>
      </c>
      <c r="C130" s="21" t="s">
        <v>390</v>
      </c>
      <c r="D130" s="20" t="s">
        <v>391</v>
      </c>
      <c r="E130" s="20" t="s">
        <v>392</v>
      </c>
      <c r="F130" s="20" t="s">
        <v>393</v>
      </c>
      <c r="G130" s="20">
        <v>10</v>
      </c>
      <c r="H130" s="20">
        <v>5650.65</v>
      </c>
      <c r="I130" s="19" t="s">
        <v>226</v>
      </c>
    </row>
    <row r="131" ht="23.25" spans="1:9">
      <c r="A131" s="16">
        <v>128</v>
      </c>
      <c r="B131" s="20" t="s">
        <v>394</v>
      </c>
      <c r="C131" s="21" t="s">
        <v>395</v>
      </c>
      <c r="D131" s="20" t="s">
        <v>396</v>
      </c>
      <c r="E131" s="20" t="s">
        <v>397</v>
      </c>
      <c r="F131" s="20" t="s">
        <v>398</v>
      </c>
      <c r="G131" s="20">
        <v>8</v>
      </c>
      <c r="H131" s="20">
        <v>2801.25</v>
      </c>
      <c r="I131" s="19" t="s">
        <v>226</v>
      </c>
    </row>
    <row r="132" ht="23.25" spans="1:9">
      <c r="A132" s="16">
        <v>129</v>
      </c>
      <c r="B132" s="20" t="s">
        <v>399</v>
      </c>
      <c r="C132" s="21" t="s">
        <v>400</v>
      </c>
      <c r="D132" s="20" t="s">
        <v>401</v>
      </c>
      <c r="E132" s="20" t="s">
        <v>255</v>
      </c>
      <c r="F132" s="20" t="s">
        <v>236</v>
      </c>
      <c r="G132" s="20">
        <v>8</v>
      </c>
      <c r="H132" s="20">
        <v>5205.75</v>
      </c>
      <c r="I132" s="19" t="s">
        <v>226</v>
      </c>
    </row>
    <row r="133" ht="23.25" spans="1:9">
      <c r="A133" s="16">
        <v>130</v>
      </c>
      <c r="B133" s="20" t="s">
        <v>402</v>
      </c>
      <c r="C133" s="21" t="s">
        <v>403</v>
      </c>
      <c r="D133" s="56" t="s">
        <v>404</v>
      </c>
      <c r="E133" s="20" t="s">
        <v>405</v>
      </c>
      <c r="F133" s="56" t="s">
        <v>406</v>
      </c>
      <c r="G133" s="20">
        <v>8</v>
      </c>
      <c r="H133" s="20">
        <v>5073</v>
      </c>
      <c r="I133" s="19" t="s">
        <v>226</v>
      </c>
    </row>
    <row r="134" ht="23.25" spans="1:9">
      <c r="A134" s="16">
        <v>131</v>
      </c>
      <c r="B134" s="20" t="s">
        <v>407</v>
      </c>
      <c r="C134" s="21" t="s">
        <v>408</v>
      </c>
      <c r="D134" s="20" t="s">
        <v>409</v>
      </c>
      <c r="E134" s="20" t="s">
        <v>410</v>
      </c>
      <c r="F134" s="20" t="s">
        <v>411</v>
      </c>
      <c r="G134" s="20">
        <v>8</v>
      </c>
      <c r="H134" s="20">
        <v>3750</v>
      </c>
      <c r="I134" s="19" t="s">
        <v>226</v>
      </c>
    </row>
    <row r="135" ht="23.25" spans="1:9">
      <c r="A135" s="16">
        <v>132</v>
      </c>
      <c r="B135" s="20" t="s">
        <v>412</v>
      </c>
      <c r="C135" s="21" t="s">
        <v>413</v>
      </c>
      <c r="D135" s="20" t="s">
        <v>414</v>
      </c>
      <c r="E135" s="20" t="s">
        <v>415</v>
      </c>
      <c r="F135" s="20" t="s">
        <v>416</v>
      </c>
      <c r="G135" s="20">
        <v>8</v>
      </c>
      <c r="H135" s="20">
        <v>5563.05</v>
      </c>
      <c r="I135" s="19" t="s">
        <v>226</v>
      </c>
    </row>
    <row r="136" ht="23.25" spans="1:9">
      <c r="A136" s="16">
        <v>133</v>
      </c>
      <c r="B136" s="20" t="s">
        <v>417</v>
      </c>
      <c r="C136" s="21" t="s">
        <v>418</v>
      </c>
      <c r="D136" s="56" t="s">
        <v>419</v>
      </c>
      <c r="E136" s="20" t="s">
        <v>420</v>
      </c>
      <c r="F136" s="56" t="s">
        <v>421</v>
      </c>
      <c r="G136" s="20">
        <v>7</v>
      </c>
      <c r="H136" s="20">
        <v>5797.35</v>
      </c>
      <c r="I136" s="19" t="s">
        <v>226</v>
      </c>
    </row>
    <row r="137" ht="23.25" spans="1:9">
      <c r="A137" s="16">
        <v>134</v>
      </c>
      <c r="B137" s="20" t="s">
        <v>422</v>
      </c>
      <c r="C137" s="21" t="s">
        <v>423</v>
      </c>
      <c r="D137" s="20" t="s">
        <v>424</v>
      </c>
      <c r="E137" s="20" t="s">
        <v>425</v>
      </c>
      <c r="F137" s="56" t="s">
        <v>350</v>
      </c>
      <c r="G137" s="20">
        <v>7</v>
      </c>
      <c r="H137" s="20">
        <v>3150</v>
      </c>
      <c r="I137" s="19" t="s">
        <v>226</v>
      </c>
    </row>
    <row r="138" ht="23.25" spans="1:9">
      <c r="A138" s="16">
        <v>135</v>
      </c>
      <c r="B138" s="20" t="s">
        <v>426</v>
      </c>
      <c r="C138" s="21" t="s">
        <v>427</v>
      </c>
      <c r="D138" s="20" t="s">
        <v>428</v>
      </c>
      <c r="E138" s="20" t="s">
        <v>429</v>
      </c>
      <c r="F138" s="56" t="s">
        <v>430</v>
      </c>
      <c r="G138" s="20">
        <v>7</v>
      </c>
      <c r="H138" s="20">
        <v>10235.25</v>
      </c>
      <c r="I138" s="19" t="s">
        <v>226</v>
      </c>
    </row>
    <row r="139" ht="23.25" spans="1:9">
      <c r="A139" s="16">
        <v>136</v>
      </c>
      <c r="B139" s="20" t="s">
        <v>431</v>
      </c>
      <c r="C139" s="21" t="s">
        <v>432</v>
      </c>
      <c r="D139" s="20" t="s">
        <v>433</v>
      </c>
      <c r="E139" s="20" t="s">
        <v>327</v>
      </c>
      <c r="F139" s="20" t="s">
        <v>383</v>
      </c>
      <c r="G139" s="20">
        <v>6</v>
      </c>
      <c r="H139" s="20">
        <v>8550</v>
      </c>
      <c r="I139" s="19" t="s">
        <v>226</v>
      </c>
    </row>
    <row r="140" ht="23.25" spans="1:9">
      <c r="A140" s="16">
        <v>137</v>
      </c>
      <c r="B140" s="20" t="s">
        <v>434</v>
      </c>
      <c r="C140" s="21" t="s">
        <v>435</v>
      </c>
      <c r="D140" s="20" t="s">
        <v>436</v>
      </c>
      <c r="E140" s="20" t="s">
        <v>437</v>
      </c>
      <c r="F140" s="56" t="s">
        <v>438</v>
      </c>
      <c r="G140" s="20">
        <v>6</v>
      </c>
      <c r="H140" s="20">
        <v>2617.5</v>
      </c>
      <c r="I140" s="19" t="s">
        <v>226</v>
      </c>
    </row>
    <row r="141" ht="23.25" spans="1:9">
      <c r="A141" s="16">
        <v>138</v>
      </c>
      <c r="B141" s="20" t="s">
        <v>439</v>
      </c>
      <c r="C141" s="21" t="s">
        <v>440</v>
      </c>
      <c r="D141" s="20" t="s">
        <v>441</v>
      </c>
      <c r="E141" s="20" t="s">
        <v>392</v>
      </c>
      <c r="F141" s="20" t="s">
        <v>393</v>
      </c>
      <c r="G141" s="20">
        <v>5</v>
      </c>
      <c r="H141" s="20">
        <v>1814.25</v>
      </c>
      <c r="I141" s="19" t="s">
        <v>226</v>
      </c>
    </row>
    <row r="142" ht="23.25" spans="1:9">
      <c r="A142" s="16">
        <v>139</v>
      </c>
      <c r="B142" s="20" t="s">
        <v>442</v>
      </c>
      <c r="C142" s="21" t="s">
        <v>443</v>
      </c>
      <c r="D142" s="20" t="s">
        <v>444</v>
      </c>
      <c r="E142" s="20" t="s">
        <v>445</v>
      </c>
      <c r="F142" s="20" t="s">
        <v>446</v>
      </c>
      <c r="G142" s="20">
        <v>5</v>
      </c>
      <c r="H142" s="20">
        <v>1984.5</v>
      </c>
      <c r="I142" s="19" t="s">
        <v>226</v>
      </c>
    </row>
    <row r="143" ht="23.25" spans="1:9">
      <c r="A143" s="16">
        <v>140</v>
      </c>
      <c r="B143" s="20" t="s">
        <v>447</v>
      </c>
      <c r="C143" s="21" t="s">
        <v>448</v>
      </c>
      <c r="D143" s="20" t="s">
        <v>449</v>
      </c>
      <c r="E143" s="20" t="s">
        <v>450</v>
      </c>
      <c r="F143" s="20" t="s">
        <v>231</v>
      </c>
      <c r="G143" s="20">
        <v>5</v>
      </c>
      <c r="H143" s="20">
        <v>1424.25</v>
      </c>
      <c r="I143" s="19" t="s">
        <v>226</v>
      </c>
    </row>
    <row r="144" ht="23.25" spans="1:9">
      <c r="A144" s="16">
        <v>141</v>
      </c>
      <c r="B144" s="20" t="s">
        <v>451</v>
      </c>
      <c r="C144" s="21" t="s">
        <v>452</v>
      </c>
      <c r="D144" s="20" t="s">
        <v>453</v>
      </c>
      <c r="E144" s="20" t="s">
        <v>454</v>
      </c>
      <c r="F144" s="20" t="s">
        <v>225</v>
      </c>
      <c r="G144" s="20">
        <v>3</v>
      </c>
      <c r="H144" s="20">
        <v>1323.45</v>
      </c>
      <c r="I144" s="19" t="s">
        <v>226</v>
      </c>
    </row>
    <row r="145" ht="23.25" spans="1:9">
      <c r="A145" s="16">
        <v>142</v>
      </c>
      <c r="B145" s="20" t="s">
        <v>455</v>
      </c>
      <c r="C145" s="21" t="s">
        <v>456</v>
      </c>
      <c r="D145" s="20" t="s">
        <v>457</v>
      </c>
      <c r="E145" s="20" t="s">
        <v>458</v>
      </c>
      <c r="F145" s="20" t="s">
        <v>459</v>
      </c>
      <c r="G145" s="20">
        <v>3</v>
      </c>
      <c r="H145" s="20">
        <v>3525</v>
      </c>
      <c r="I145" s="19" t="s">
        <v>226</v>
      </c>
    </row>
    <row r="146" ht="23.25" spans="1:9">
      <c r="A146" s="16">
        <v>143</v>
      </c>
      <c r="B146" s="20" t="s">
        <v>460</v>
      </c>
      <c r="C146" s="21" t="s">
        <v>461</v>
      </c>
      <c r="D146" s="20" t="s">
        <v>462</v>
      </c>
      <c r="E146" s="20" t="s">
        <v>463</v>
      </c>
      <c r="F146" s="56" t="s">
        <v>464</v>
      </c>
      <c r="G146" s="20">
        <v>2</v>
      </c>
      <c r="H146" s="20">
        <v>1184.85</v>
      </c>
      <c r="I146" s="19" t="s">
        <v>226</v>
      </c>
    </row>
    <row r="147" ht="23.25" spans="1:9">
      <c r="A147" s="16">
        <v>144</v>
      </c>
      <c r="B147" s="20" t="s">
        <v>465</v>
      </c>
      <c r="C147" s="21" t="s">
        <v>466</v>
      </c>
      <c r="D147" s="20" t="s">
        <v>467</v>
      </c>
      <c r="E147" s="20" t="s">
        <v>468</v>
      </c>
      <c r="F147" s="56" t="s">
        <v>284</v>
      </c>
      <c r="G147" s="20">
        <v>2</v>
      </c>
      <c r="H147" s="20">
        <v>1227.15</v>
      </c>
      <c r="I147" s="19" t="s">
        <v>226</v>
      </c>
    </row>
    <row r="148" ht="23.25" spans="1:9">
      <c r="A148" s="16">
        <v>145</v>
      </c>
      <c r="B148" s="20" t="s">
        <v>469</v>
      </c>
      <c r="C148" s="21" t="s">
        <v>470</v>
      </c>
      <c r="D148" s="56" t="s">
        <v>471</v>
      </c>
      <c r="E148" s="20" t="s">
        <v>224</v>
      </c>
      <c r="F148" s="56" t="s">
        <v>225</v>
      </c>
      <c r="G148" s="20">
        <v>2</v>
      </c>
      <c r="H148" s="20">
        <v>645</v>
      </c>
      <c r="I148" s="19" t="s">
        <v>226</v>
      </c>
    </row>
    <row r="149" ht="23.25" spans="1:9">
      <c r="A149" s="16">
        <v>146</v>
      </c>
      <c r="B149" s="20" t="s">
        <v>472</v>
      </c>
      <c r="C149" s="21" t="s">
        <v>473</v>
      </c>
      <c r="D149" s="56" t="s">
        <v>474</v>
      </c>
      <c r="E149" s="20" t="s">
        <v>283</v>
      </c>
      <c r="F149" s="56" t="s">
        <v>284</v>
      </c>
      <c r="G149" s="20">
        <v>2</v>
      </c>
      <c r="H149" s="20">
        <v>1682.7</v>
      </c>
      <c r="I149" s="19" t="s">
        <v>226</v>
      </c>
    </row>
    <row r="150" ht="23.25" spans="1:9">
      <c r="A150" s="16">
        <v>147</v>
      </c>
      <c r="B150" s="20" t="s">
        <v>475</v>
      </c>
      <c r="C150" s="21" t="s">
        <v>476</v>
      </c>
      <c r="D150" s="20" t="s">
        <v>477</v>
      </c>
      <c r="E150" s="20" t="s">
        <v>264</v>
      </c>
      <c r="F150" s="20" t="s">
        <v>260</v>
      </c>
      <c r="G150" s="20">
        <v>2</v>
      </c>
      <c r="H150" s="20">
        <v>3000</v>
      </c>
      <c r="I150" s="19" t="s">
        <v>226</v>
      </c>
    </row>
    <row r="151" ht="23.25" spans="1:9">
      <c r="A151" s="16">
        <v>148</v>
      </c>
      <c r="B151" s="20" t="s">
        <v>478</v>
      </c>
      <c r="C151" s="21" t="s">
        <v>479</v>
      </c>
      <c r="D151" s="56" t="s">
        <v>480</v>
      </c>
      <c r="E151" s="20" t="s">
        <v>327</v>
      </c>
      <c r="F151" s="56" t="s">
        <v>383</v>
      </c>
      <c r="G151" s="20">
        <v>1</v>
      </c>
      <c r="H151" s="20">
        <v>561</v>
      </c>
      <c r="I151" s="19" t="s">
        <v>226</v>
      </c>
    </row>
    <row r="152" ht="23.25" spans="1:9">
      <c r="A152" s="16">
        <v>149</v>
      </c>
      <c r="B152" s="20" t="s">
        <v>481</v>
      </c>
      <c r="C152" s="21" t="s">
        <v>482</v>
      </c>
      <c r="D152" s="20" t="s">
        <v>483</v>
      </c>
      <c r="E152" s="20" t="s">
        <v>429</v>
      </c>
      <c r="F152" s="56" t="s">
        <v>430</v>
      </c>
      <c r="G152" s="20">
        <v>1</v>
      </c>
      <c r="H152" s="20">
        <v>675</v>
      </c>
      <c r="I152" s="19" t="s">
        <v>226</v>
      </c>
    </row>
    <row r="153" ht="23.25" spans="1:9">
      <c r="A153" s="16">
        <v>150</v>
      </c>
      <c r="B153" s="23" t="s">
        <v>484</v>
      </c>
      <c r="C153" s="24" t="s">
        <v>485</v>
      </c>
      <c r="D153" s="57" t="s">
        <v>486</v>
      </c>
      <c r="E153" s="24" t="s">
        <v>487</v>
      </c>
      <c r="F153" s="57" t="s">
        <v>488</v>
      </c>
      <c r="G153" s="16">
        <v>1</v>
      </c>
      <c r="H153" s="16">
        <v>159</v>
      </c>
      <c r="I153" s="25" t="s">
        <v>489</v>
      </c>
    </row>
    <row r="154" ht="23.25" spans="1:9">
      <c r="A154" s="16">
        <v>151</v>
      </c>
      <c r="B154" s="23" t="s">
        <v>490</v>
      </c>
      <c r="C154" s="24" t="s">
        <v>491</v>
      </c>
      <c r="D154" s="57" t="s">
        <v>492</v>
      </c>
      <c r="E154" s="24" t="s">
        <v>493</v>
      </c>
      <c r="F154" s="57" t="s">
        <v>494</v>
      </c>
      <c r="G154" s="16">
        <v>12</v>
      </c>
      <c r="H154" s="16">
        <v>3028.2</v>
      </c>
      <c r="I154" s="25" t="s">
        <v>489</v>
      </c>
    </row>
    <row r="155" ht="23.25" spans="1:9">
      <c r="A155" s="16">
        <v>152</v>
      </c>
      <c r="B155" s="23" t="s">
        <v>495</v>
      </c>
      <c r="C155" s="24" t="s">
        <v>496</v>
      </c>
      <c r="D155" s="58" t="s">
        <v>497</v>
      </c>
      <c r="E155" s="27" t="s">
        <v>487</v>
      </c>
      <c r="F155" s="58" t="s">
        <v>488</v>
      </c>
      <c r="G155" s="16">
        <v>1</v>
      </c>
      <c r="H155" s="16">
        <v>149.85</v>
      </c>
      <c r="I155" s="25" t="s">
        <v>489</v>
      </c>
    </row>
    <row r="156" ht="23.25" spans="1:9">
      <c r="A156" s="16">
        <v>153</v>
      </c>
      <c r="B156" s="23" t="s">
        <v>498</v>
      </c>
      <c r="C156" s="24" t="s">
        <v>499</v>
      </c>
      <c r="D156" s="58" t="s">
        <v>500</v>
      </c>
      <c r="E156" s="24" t="s">
        <v>501</v>
      </c>
      <c r="F156" s="58" t="s">
        <v>502</v>
      </c>
      <c r="G156" s="16">
        <v>14</v>
      </c>
      <c r="H156" s="16">
        <v>5211.6</v>
      </c>
      <c r="I156" s="25" t="s">
        <v>489</v>
      </c>
    </row>
    <row r="157" ht="23.25" spans="1:9">
      <c r="A157" s="16">
        <v>154</v>
      </c>
      <c r="B157" s="23" t="s">
        <v>503</v>
      </c>
      <c r="C157" s="24" t="s">
        <v>504</v>
      </c>
      <c r="D157" s="57" t="s">
        <v>505</v>
      </c>
      <c r="E157" s="27" t="s">
        <v>506</v>
      </c>
      <c r="F157" s="58" t="s">
        <v>507</v>
      </c>
      <c r="G157" s="16">
        <v>2</v>
      </c>
      <c r="H157" s="16">
        <v>370.5</v>
      </c>
      <c r="I157" s="25" t="s">
        <v>489</v>
      </c>
    </row>
    <row r="158" ht="23.25" spans="1:9">
      <c r="A158" s="16">
        <v>155</v>
      </c>
      <c r="B158" s="23" t="s">
        <v>508</v>
      </c>
      <c r="C158" s="24" t="s">
        <v>509</v>
      </c>
      <c r="D158" s="23" t="s">
        <v>510</v>
      </c>
      <c r="E158" s="24" t="s">
        <v>487</v>
      </c>
      <c r="F158" s="59" t="s">
        <v>488</v>
      </c>
      <c r="G158" s="16">
        <v>4</v>
      </c>
      <c r="H158" s="16">
        <v>2159.55</v>
      </c>
      <c r="I158" s="25" t="s">
        <v>489</v>
      </c>
    </row>
    <row r="159" ht="23.25" spans="1:9">
      <c r="A159" s="16">
        <v>156</v>
      </c>
      <c r="B159" s="23" t="s">
        <v>511</v>
      </c>
      <c r="C159" s="24" t="s">
        <v>512</v>
      </c>
      <c r="D159" s="58" t="s">
        <v>513</v>
      </c>
      <c r="E159" s="27" t="s">
        <v>514</v>
      </c>
      <c r="F159" s="58" t="s">
        <v>289</v>
      </c>
      <c r="G159" s="16">
        <v>12</v>
      </c>
      <c r="H159" s="16">
        <v>4524.15</v>
      </c>
      <c r="I159" s="25" t="s">
        <v>489</v>
      </c>
    </row>
    <row r="160" ht="23.25" spans="1:9">
      <c r="A160" s="16">
        <v>157</v>
      </c>
      <c r="B160" s="23" t="s">
        <v>515</v>
      </c>
      <c r="C160" s="24" t="s">
        <v>516</v>
      </c>
      <c r="D160" s="29" t="s">
        <v>517</v>
      </c>
      <c r="E160" s="30" t="s">
        <v>518</v>
      </c>
      <c r="F160" s="29" t="s">
        <v>519</v>
      </c>
      <c r="G160" s="16">
        <v>17</v>
      </c>
      <c r="H160" s="16">
        <v>6345</v>
      </c>
      <c r="I160" s="25" t="s">
        <v>489</v>
      </c>
    </row>
    <row r="161" ht="23.25" spans="1:9">
      <c r="A161" s="16">
        <v>158</v>
      </c>
      <c r="B161" s="23" t="s">
        <v>520</v>
      </c>
      <c r="C161" s="24" t="s">
        <v>521</v>
      </c>
      <c r="D161" s="57" t="s">
        <v>522</v>
      </c>
      <c r="E161" s="31" t="s">
        <v>523</v>
      </c>
      <c r="F161" s="58" t="s">
        <v>524</v>
      </c>
      <c r="G161" s="16">
        <v>3</v>
      </c>
      <c r="H161" s="16">
        <v>930</v>
      </c>
      <c r="I161" s="25" t="s">
        <v>489</v>
      </c>
    </row>
    <row r="162" ht="23.25" spans="1:9">
      <c r="A162" s="16">
        <v>159</v>
      </c>
      <c r="B162" s="23" t="s">
        <v>525</v>
      </c>
      <c r="C162" s="24" t="s">
        <v>526</v>
      </c>
      <c r="D162" s="59" t="s">
        <v>527</v>
      </c>
      <c r="E162" s="32" t="s">
        <v>528</v>
      </c>
      <c r="F162" s="59" t="s">
        <v>529</v>
      </c>
      <c r="G162" s="16">
        <v>4</v>
      </c>
      <c r="H162" s="16">
        <v>3105</v>
      </c>
      <c r="I162" s="25" t="s">
        <v>489</v>
      </c>
    </row>
    <row r="163" ht="23.25" spans="1:9">
      <c r="A163" s="16">
        <v>160</v>
      </c>
      <c r="B163" s="23" t="s">
        <v>530</v>
      </c>
      <c r="C163" s="24" t="s">
        <v>531</v>
      </c>
      <c r="D163" s="57" t="s">
        <v>532</v>
      </c>
      <c r="E163" s="32" t="s">
        <v>533</v>
      </c>
      <c r="F163" s="59" t="s">
        <v>519</v>
      </c>
      <c r="G163" s="16">
        <v>5</v>
      </c>
      <c r="H163" s="16">
        <v>1626.9</v>
      </c>
      <c r="I163" s="25" t="s">
        <v>489</v>
      </c>
    </row>
    <row r="164" ht="23.25" spans="1:9">
      <c r="A164" s="16">
        <v>161</v>
      </c>
      <c r="B164" s="23" t="s">
        <v>534</v>
      </c>
      <c r="C164" s="33" t="s">
        <v>535</v>
      </c>
      <c r="D164" s="58" t="s">
        <v>536</v>
      </c>
      <c r="E164" s="27" t="s">
        <v>537</v>
      </c>
      <c r="F164" s="58" t="s">
        <v>538</v>
      </c>
      <c r="G164" s="16">
        <v>44</v>
      </c>
      <c r="H164" s="16">
        <v>25196.4</v>
      </c>
      <c r="I164" s="25" t="s">
        <v>489</v>
      </c>
    </row>
    <row r="165" ht="23.25" spans="1:9">
      <c r="A165" s="16">
        <v>162</v>
      </c>
      <c r="B165" s="23" t="s">
        <v>539</v>
      </c>
      <c r="C165" s="24" t="s">
        <v>540</v>
      </c>
      <c r="D165" s="57" t="s">
        <v>541</v>
      </c>
      <c r="E165" s="24" t="s">
        <v>523</v>
      </c>
      <c r="F165" s="57" t="s">
        <v>524</v>
      </c>
      <c r="G165" s="16">
        <v>5</v>
      </c>
      <c r="H165" s="16">
        <v>1517.25</v>
      </c>
      <c r="I165" s="25" t="s">
        <v>489</v>
      </c>
    </row>
    <row r="166" ht="23.25" spans="1:9">
      <c r="A166" s="16">
        <v>163</v>
      </c>
      <c r="B166" s="60" t="s">
        <v>542</v>
      </c>
      <c r="C166" s="33" t="s">
        <v>543</v>
      </c>
      <c r="D166" s="34" t="s">
        <v>544</v>
      </c>
      <c r="E166" s="33" t="s">
        <v>545</v>
      </c>
      <c r="F166" s="61" t="s">
        <v>519</v>
      </c>
      <c r="G166" s="16">
        <v>1</v>
      </c>
      <c r="H166" s="16">
        <v>540</v>
      </c>
      <c r="I166" s="25" t="s">
        <v>489</v>
      </c>
    </row>
    <row r="167" ht="23.25" spans="1:9">
      <c r="A167" s="16">
        <v>164</v>
      </c>
      <c r="B167" s="23" t="s">
        <v>546</v>
      </c>
      <c r="C167" s="33" t="s">
        <v>547</v>
      </c>
      <c r="D167" s="57" t="s">
        <v>548</v>
      </c>
      <c r="E167" s="24" t="s">
        <v>549</v>
      </c>
      <c r="F167" s="58" t="s">
        <v>550</v>
      </c>
      <c r="G167" s="16">
        <v>2</v>
      </c>
      <c r="H167" s="16">
        <v>889.5</v>
      </c>
      <c r="I167" s="25" t="s">
        <v>489</v>
      </c>
    </row>
    <row r="168" ht="23.25" spans="1:9">
      <c r="A168" s="16">
        <v>165</v>
      </c>
      <c r="B168" s="23" t="s">
        <v>551</v>
      </c>
      <c r="C168" s="24" t="s">
        <v>552</v>
      </c>
      <c r="D168" s="59" t="s">
        <v>553</v>
      </c>
      <c r="E168" s="24" t="s">
        <v>554</v>
      </c>
      <c r="F168" s="59" t="s">
        <v>398</v>
      </c>
      <c r="G168" s="16">
        <v>2</v>
      </c>
      <c r="H168" s="16">
        <v>494.7</v>
      </c>
      <c r="I168" s="25" t="s">
        <v>489</v>
      </c>
    </row>
    <row r="169" ht="23.25" spans="1:9">
      <c r="A169" s="16">
        <v>166</v>
      </c>
      <c r="B169" s="23" t="s">
        <v>555</v>
      </c>
      <c r="C169" s="24" t="s">
        <v>556</v>
      </c>
      <c r="D169" s="29" t="s">
        <v>557</v>
      </c>
      <c r="E169" s="30" t="s">
        <v>558</v>
      </c>
      <c r="F169" s="29" t="s">
        <v>289</v>
      </c>
      <c r="G169" s="16">
        <v>2</v>
      </c>
      <c r="H169" s="16">
        <v>1394.85</v>
      </c>
      <c r="I169" s="25" t="s">
        <v>489</v>
      </c>
    </row>
    <row r="170" ht="23.25" spans="1:9">
      <c r="A170" s="16">
        <v>167</v>
      </c>
      <c r="B170" s="16" t="s">
        <v>559</v>
      </c>
      <c r="C170" s="17" t="s">
        <v>560</v>
      </c>
      <c r="D170" s="36" t="s">
        <v>561</v>
      </c>
      <c r="E170" s="17" t="s">
        <v>410</v>
      </c>
      <c r="F170" s="55" t="s">
        <v>411</v>
      </c>
      <c r="G170" s="16">
        <v>54</v>
      </c>
      <c r="H170" s="16">
        <v>27234.15</v>
      </c>
      <c r="I170" s="25" t="s">
        <v>562</v>
      </c>
    </row>
    <row r="171" ht="23.25" spans="1:9">
      <c r="A171" s="16">
        <v>168</v>
      </c>
      <c r="B171" s="16" t="s">
        <v>563</v>
      </c>
      <c r="C171" s="17" t="s">
        <v>564</v>
      </c>
      <c r="D171" s="36" t="s">
        <v>565</v>
      </c>
      <c r="E171" s="17" t="s">
        <v>566</v>
      </c>
      <c r="F171" s="55" t="s">
        <v>567</v>
      </c>
      <c r="G171" s="16">
        <v>16</v>
      </c>
      <c r="H171" s="16">
        <v>7672.5</v>
      </c>
      <c r="I171" s="25" t="s">
        <v>562</v>
      </c>
    </row>
    <row r="172" ht="23.25" spans="1:9">
      <c r="A172" s="16">
        <v>169</v>
      </c>
      <c r="B172" s="16" t="s">
        <v>568</v>
      </c>
      <c r="C172" s="17" t="s">
        <v>569</v>
      </c>
      <c r="D172" s="16" t="s">
        <v>570</v>
      </c>
      <c r="E172" s="17" t="s">
        <v>571</v>
      </c>
      <c r="F172" s="55" t="s">
        <v>572</v>
      </c>
      <c r="G172" s="16">
        <v>2</v>
      </c>
      <c r="H172" s="16">
        <v>697.2</v>
      </c>
      <c r="I172" s="25" t="s">
        <v>562</v>
      </c>
    </row>
    <row r="173" ht="23.25" spans="1:9">
      <c r="A173" s="16">
        <v>170</v>
      </c>
      <c r="B173" s="16" t="s">
        <v>573</v>
      </c>
      <c r="C173" s="17" t="s">
        <v>574</v>
      </c>
      <c r="D173" s="36" t="s">
        <v>575</v>
      </c>
      <c r="E173" s="17" t="s">
        <v>576</v>
      </c>
      <c r="F173" s="55" t="s">
        <v>550</v>
      </c>
      <c r="G173" s="16">
        <v>6</v>
      </c>
      <c r="H173" s="16">
        <v>3419.7</v>
      </c>
      <c r="I173" s="25" t="s">
        <v>562</v>
      </c>
    </row>
    <row r="174" ht="23.25" spans="1:9">
      <c r="A174" s="16">
        <v>171</v>
      </c>
      <c r="B174" s="16" t="s">
        <v>577</v>
      </c>
      <c r="C174" s="17" t="s">
        <v>578</v>
      </c>
      <c r="D174" s="36" t="s">
        <v>579</v>
      </c>
      <c r="E174" s="17" t="s">
        <v>580</v>
      </c>
      <c r="F174" s="55" t="s">
        <v>581</v>
      </c>
      <c r="G174" s="16">
        <v>1</v>
      </c>
      <c r="H174" s="16">
        <v>176.25</v>
      </c>
      <c r="I174" s="25" t="s">
        <v>562</v>
      </c>
    </row>
    <row r="175" ht="23.25" spans="1:9">
      <c r="A175" s="16">
        <v>172</v>
      </c>
      <c r="B175" s="16" t="s">
        <v>582</v>
      </c>
      <c r="C175" s="17" t="s">
        <v>583</v>
      </c>
      <c r="D175" s="36" t="s">
        <v>584</v>
      </c>
      <c r="E175" s="17" t="s">
        <v>585</v>
      </c>
      <c r="F175" s="55" t="s">
        <v>586</v>
      </c>
      <c r="G175" s="16">
        <v>5</v>
      </c>
      <c r="H175" s="16">
        <v>3134.25</v>
      </c>
      <c r="I175" s="25" t="s">
        <v>562</v>
      </c>
    </row>
    <row r="176" spans="1:9">
      <c r="A176" s="37" t="s">
        <v>587</v>
      </c>
      <c r="B176" s="38"/>
      <c r="C176" s="38"/>
      <c r="D176" s="38"/>
      <c r="E176" s="38"/>
      <c r="F176" s="39"/>
      <c r="G176" s="40">
        <f>SUM(G4:G175)</f>
        <v>3826</v>
      </c>
      <c r="H176" s="40">
        <f>SUM(H4:H175)</f>
        <v>1966384.74</v>
      </c>
      <c r="I176" s="41"/>
    </row>
    <row r="177" ht="18.75" spans="1:9">
      <c r="A177" s="42" t="s">
        <v>588</v>
      </c>
      <c r="B177" s="43"/>
      <c r="C177" s="43"/>
      <c r="D177" s="43"/>
      <c r="E177" s="43"/>
      <c r="F177" s="43"/>
      <c r="G177" s="43"/>
      <c r="H177" s="44" t="e">
        <f>VLOOKUP(C177,[1]家电补贴商户汇总表!$B$4:$F$66,5,FALSE)</f>
        <v>#N/A</v>
      </c>
      <c r="I177" s="45"/>
    </row>
    <row r="178" ht="23.25" spans="1:9">
      <c r="A178" s="16">
        <v>1</v>
      </c>
      <c r="B178" s="16" t="s">
        <v>24</v>
      </c>
      <c r="C178" s="17" t="s">
        <v>25</v>
      </c>
      <c r="D178" s="16" t="str">
        <f>VLOOKUP($C178,[2]Sheet2!$C$102:$F$155,2,FALSE)</f>
        <v>34050164860800000145</v>
      </c>
      <c r="E178" s="18" t="str">
        <f>VLOOKUP($C178,[2]Sheet2!$C$102:$F$155,3,FALSE)</f>
        <v>中国建设银行股份有限公司淮北惠黎支行</v>
      </c>
      <c r="F178" s="16" t="str">
        <f>VLOOKUP($C178,[2]Sheet2!$C$102:$F$155,4,FALSE)</f>
        <v>105366000028</v>
      </c>
      <c r="G178" s="16">
        <v>206</v>
      </c>
      <c r="H178" s="16">
        <v>64910.08</v>
      </c>
      <c r="I178" s="19" t="s">
        <v>589</v>
      </c>
    </row>
    <row r="179" ht="23.25" spans="1:9">
      <c r="A179" s="16">
        <v>2</v>
      </c>
      <c r="B179" s="16" t="s">
        <v>590</v>
      </c>
      <c r="C179" s="17" t="s">
        <v>591</v>
      </c>
      <c r="D179" s="16" t="str">
        <f>VLOOKUP($C179,[2]Sheet2!$C$102:$F$155,2,FALSE)</f>
        <v>190197898699</v>
      </c>
      <c r="E179" s="18" t="str">
        <f>VLOOKUP($C179,[2]Sheet2!$C$102:$F$155,3,FALSE)</f>
        <v>中国银行股份有限公司濉溪虎山路支行</v>
      </c>
      <c r="F179" s="16" t="str">
        <f>VLOOKUP($C179,[2]Sheet2!$C$102:$F$155,4,FALSE)</f>
        <v>104366100160</v>
      </c>
      <c r="G179" s="16">
        <v>205</v>
      </c>
      <c r="H179" s="16">
        <v>72669.79</v>
      </c>
      <c r="I179" s="19" t="s">
        <v>589</v>
      </c>
    </row>
    <row r="180" ht="23.25" spans="1:9">
      <c r="A180" s="16">
        <v>3</v>
      </c>
      <c r="B180" s="16" t="s">
        <v>592</v>
      </c>
      <c r="C180" s="17" t="s">
        <v>593</v>
      </c>
      <c r="D180" s="16" t="str">
        <f>VLOOKUP($C180,[2]Sheet2!$C$102:$F$155,2,FALSE)</f>
        <v>12614901040008598</v>
      </c>
      <c r="E180" s="18" t="str">
        <f>VLOOKUP($C180,[2]Sheet2!$C$102:$F$155,3,FALSE)</f>
        <v>中国农业银行股份有限公司濉溪五沟支行</v>
      </c>
      <c r="F180" s="16" t="str">
        <f>VLOOKUP($C180,[2]Sheet2!$C$102:$F$155,4,FALSE)</f>
        <v>103366161496</v>
      </c>
      <c r="G180" s="16">
        <v>88</v>
      </c>
      <c r="H180" s="16">
        <v>28858.45</v>
      </c>
      <c r="I180" s="19" t="s">
        <v>589</v>
      </c>
    </row>
    <row r="181" ht="23.25" spans="1:9">
      <c r="A181" s="16">
        <v>4</v>
      </c>
      <c r="B181" s="16" t="s">
        <v>594</v>
      </c>
      <c r="C181" s="17" t="s">
        <v>595</v>
      </c>
      <c r="D181" s="16" t="str">
        <f>VLOOKUP($C181,[2]Sheet2!$C$102:$F$155,2,FALSE)</f>
        <v>574252000013000047612</v>
      </c>
      <c r="E181" s="18" t="str">
        <f>VLOOKUP($C181,[2]Sheet2!$C$102:$F$155,3,FALSE)</f>
        <v>交通银行股份有限公司淮北濉溪支行</v>
      </c>
      <c r="F181" s="16" t="str">
        <f>VLOOKUP($C181,[2]Sheet2!$C$102:$F$155,4,FALSE)</f>
        <v>301366000022</v>
      </c>
      <c r="G181" s="16">
        <v>86</v>
      </c>
      <c r="H181" s="16">
        <v>32256.05</v>
      </c>
      <c r="I181" s="19" t="s">
        <v>589</v>
      </c>
    </row>
    <row r="182" ht="23.25" spans="1:9">
      <c r="A182" s="16">
        <v>5</v>
      </c>
      <c r="B182" s="16" t="s">
        <v>596</v>
      </c>
      <c r="C182" s="17" t="s">
        <v>597</v>
      </c>
      <c r="D182" s="16" t="str">
        <f>VLOOKUP($C182,[2]Sheet2!$C$102:$F$155,2,FALSE)</f>
        <v>1305019009200189336</v>
      </c>
      <c r="E182" s="18" t="str">
        <f>VLOOKUP($C182,[2]Sheet2!$C$102:$F$155,3,FALSE)</f>
        <v>中国工商银行股份有限公司濉溪支行</v>
      </c>
      <c r="F182" s="16" t="str">
        <f>VLOOKUP($C182,[2]Sheet2!$C$102:$F$155,4,FALSE)</f>
        <v>102366100381</v>
      </c>
      <c r="G182" s="16">
        <v>31</v>
      </c>
      <c r="H182" s="16">
        <v>12500.3</v>
      </c>
      <c r="I182" s="19" t="s">
        <v>589</v>
      </c>
    </row>
    <row r="183" ht="23.25" spans="1:9">
      <c r="A183" s="16">
        <v>6</v>
      </c>
      <c r="B183" s="16" t="s">
        <v>598</v>
      </c>
      <c r="C183" s="17" t="s">
        <v>599</v>
      </c>
      <c r="D183" s="16" t="str">
        <f>VLOOKUP($C183,[2]Sheet2!$C$102:$F$155,2,FALSE)</f>
        <v>20010338868966600000015</v>
      </c>
      <c r="E183" s="18" t="str">
        <f>VLOOKUP($C183,[2]Sheet2!$C$102:$F$155,3,FALSE)</f>
        <v>淮北农商银行濉溪支行</v>
      </c>
      <c r="F183" s="16" t="str">
        <f>VLOOKUP($C183,[2]Sheet2!$C$102:$F$155,4,FALSE)</f>
        <v>402366101126</v>
      </c>
      <c r="G183" s="16">
        <v>28</v>
      </c>
      <c r="H183" s="16">
        <v>11651.1</v>
      </c>
      <c r="I183" s="19" t="s">
        <v>589</v>
      </c>
    </row>
    <row r="184" ht="23.25" spans="1:9">
      <c r="A184" s="16">
        <v>7</v>
      </c>
      <c r="B184" s="16" t="s">
        <v>600</v>
      </c>
      <c r="C184" s="17" t="s">
        <v>601</v>
      </c>
      <c r="D184" s="16" t="str">
        <f>VLOOKUP($C184,[2]Sheet2!$C$102:$F$155,2,FALSE)</f>
        <v>12613901040009100</v>
      </c>
      <c r="E184" s="18" t="str">
        <f>VLOOKUP($C184,[2]Sheet2!$C$102:$F$155,3,FALSE)</f>
        <v>中国农业银行股份有限公司濉溪刘桥支行</v>
      </c>
      <c r="F184" s="16" t="str">
        <f>VLOOKUP($C184,[2]Sheet2!$C$102:$F$155,4,FALSE)</f>
        <v>103366161390</v>
      </c>
      <c r="G184" s="16">
        <v>26</v>
      </c>
      <c r="H184" s="16">
        <v>9555.5</v>
      </c>
      <c r="I184" s="19" t="s">
        <v>589</v>
      </c>
    </row>
    <row r="185" ht="23.25" spans="1:9">
      <c r="A185" s="16">
        <v>8</v>
      </c>
      <c r="B185" s="16" t="s">
        <v>602</v>
      </c>
      <c r="C185" s="17" t="s">
        <v>603</v>
      </c>
      <c r="D185" s="16" t="str">
        <f>VLOOKUP($C185,[2]Sheet2!$C$102:$F$155,2,FALSE)</f>
        <v>12614901040008390</v>
      </c>
      <c r="E185" s="18" t="str">
        <f>VLOOKUP($C185,[2]Sheet2!$C$102:$F$155,3,FALSE)</f>
        <v>中国农业银行股份有限公司濉溪五沟支行</v>
      </c>
      <c r="F185" s="16" t="str">
        <f>VLOOKUP($C185,[2]Sheet2!$C$102:$F$155,4,FALSE)</f>
        <v>103366161496</v>
      </c>
      <c r="G185" s="16">
        <v>21</v>
      </c>
      <c r="H185" s="16">
        <v>7012.15</v>
      </c>
      <c r="I185" s="19" t="s">
        <v>589</v>
      </c>
    </row>
    <row r="186" ht="23.25" spans="1:9">
      <c r="A186" s="16">
        <v>9</v>
      </c>
      <c r="B186" s="16" t="s">
        <v>604</v>
      </c>
      <c r="C186" s="17" t="s">
        <v>605</v>
      </c>
      <c r="D186" s="16" t="str">
        <f>VLOOKUP($C186,[2]Sheet2!$C$102:$F$155,2,FALSE)</f>
        <v>182785580339</v>
      </c>
      <c r="E186" s="18" t="str">
        <f>VLOOKUP($C186,[2]Sheet2!$C$102:$F$155,3,FALSE)</f>
        <v>中国银行股份有限公司濉溪支行</v>
      </c>
      <c r="F186" s="16" t="str">
        <f>VLOOKUP($C186,[2]Sheet2!$C$102:$F$155,4,FALSE)</f>
        <v>104366100160</v>
      </c>
      <c r="G186" s="16">
        <v>17</v>
      </c>
      <c r="H186" s="16">
        <v>5829.45</v>
      </c>
      <c r="I186" s="19" t="s">
        <v>589</v>
      </c>
    </row>
    <row r="187" ht="23.25" spans="1:9">
      <c r="A187" s="16">
        <v>10</v>
      </c>
      <c r="B187" s="16" t="s">
        <v>606</v>
      </c>
      <c r="C187" s="17" t="s">
        <v>607</v>
      </c>
      <c r="D187" s="16" t="str">
        <f>VLOOKUP($C187,[2]Sheet2!$C$102:$F$155,2,FALSE)</f>
        <v>179785093509</v>
      </c>
      <c r="E187" s="18" t="str">
        <f>VLOOKUP($C187,[2]Sheet2!$C$102:$F$155,3,FALSE)</f>
        <v>中国银行股份有限公司濉溪支行</v>
      </c>
      <c r="F187" s="16" t="str">
        <f>VLOOKUP($C187,[2]Sheet2!$C$102:$F$155,4,FALSE)</f>
        <v>104366100160</v>
      </c>
      <c r="G187" s="16">
        <v>16</v>
      </c>
      <c r="H187" s="16">
        <v>5931.15</v>
      </c>
      <c r="I187" s="19" t="s">
        <v>589</v>
      </c>
    </row>
    <row r="188" ht="23.25" spans="1:9">
      <c r="A188" s="16">
        <v>11</v>
      </c>
      <c r="B188" s="16" t="s">
        <v>608</v>
      </c>
      <c r="C188" s="17" t="s">
        <v>609</v>
      </c>
      <c r="D188" s="16" t="str">
        <f>VLOOKUP($C188,[2]Sheet2!$C$102:$F$155,2,FALSE)</f>
        <v>12613701040008676</v>
      </c>
      <c r="E188" s="18" t="str">
        <f>VLOOKUP($C188,[2]Sheet2!$C$102:$F$155,3,FALSE)</f>
        <v>中国农业有限公司濉溪韩村支行</v>
      </c>
      <c r="F188" s="16" t="str">
        <f>VLOOKUP($C188,[2]Sheet2!$C$102:$F$155,4,FALSE)</f>
        <v>103366161373</v>
      </c>
      <c r="G188" s="16">
        <v>15</v>
      </c>
      <c r="H188" s="16">
        <v>5709.35</v>
      </c>
      <c r="I188" s="19" t="s">
        <v>589</v>
      </c>
    </row>
    <row r="189" ht="23.25" spans="1:9">
      <c r="A189" s="16">
        <v>12</v>
      </c>
      <c r="B189" s="16" t="s">
        <v>610</v>
      </c>
      <c r="C189" s="17" t="s">
        <v>611</v>
      </c>
      <c r="D189" s="16" t="str">
        <f>VLOOKUP($C189,[2]Sheet2!$C$102:$F$155,2,FALSE)</f>
        <v>263250410461000002</v>
      </c>
      <c r="E189" s="18" t="str">
        <f>VLOOKUP($C189,[2]Sheet2!$C$102:$F$155,3,FALSE)</f>
        <v>徽商银行服份有限公司淮北相西支行</v>
      </c>
      <c r="F189" s="16" t="str">
        <f>VLOOKUP($C189,[2]Sheet2!$C$102:$F$155,4,FALSE)</f>
        <v>319366006019</v>
      </c>
      <c r="G189" s="16">
        <v>14</v>
      </c>
      <c r="H189" s="16">
        <v>5638.35</v>
      </c>
      <c r="I189" s="19" t="s">
        <v>589</v>
      </c>
    </row>
    <row r="190" ht="23.25" spans="1:9">
      <c r="A190" s="16">
        <v>13</v>
      </c>
      <c r="B190" s="16" t="s">
        <v>612</v>
      </c>
      <c r="C190" s="17" t="s">
        <v>613</v>
      </c>
      <c r="D190" s="16" t="str">
        <f>VLOOKUP($C190,[2]Sheet2!$C$102:$F$155,2,FALSE)</f>
        <v>12613501040006591</v>
      </c>
      <c r="E190" s="18" t="str">
        <f>VLOOKUP($C190,[2]Sheet2!$C$102:$F$155,3,FALSE)</f>
        <v>中国农业银行股份有限公司濉溪四铺支行</v>
      </c>
      <c r="F190" s="16" t="str">
        <f>VLOOKUP($C190,[2]Sheet2!$C$102:$F$155,4,FALSE)</f>
        <v>103366161357</v>
      </c>
      <c r="G190" s="16">
        <v>11</v>
      </c>
      <c r="H190" s="16">
        <v>3583.35</v>
      </c>
      <c r="I190" s="19" t="s">
        <v>589</v>
      </c>
    </row>
    <row r="191" ht="23.25" spans="1:9">
      <c r="A191" s="16">
        <v>14</v>
      </c>
      <c r="B191" s="16" t="s">
        <v>614</v>
      </c>
      <c r="C191" s="17" t="s">
        <v>615</v>
      </c>
      <c r="D191" s="16" t="str">
        <f>VLOOKUP($C191,[2]Sheet2!$C$102:$F$155,2,FALSE)</f>
        <v>187246777797</v>
      </c>
      <c r="E191" s="18" t="str">
        <f>VLOOKUP($C191,[2]Sheet2!$C$102:$F$155,3,FALSE)</f>
        <v>中国银行濉溪支行营业部</v>
      </c>
      <c r="F191" s="16" t="str">
        <f>VLOOKUP($C191,[2]Sheet2!$C$102:$F$155,4,FALSE)</f>
        <v>104366100160</v>
      </c>
      <c r="G191" s="16">
        <v>9</v>
      </c>
      <c r="H191" s="16">
        <v>2912</v>
      </c>
      <c r="I191" s="19" t="s">
        <v>589</v>
      </c>
    </row>
    <row r="192" ht="23.25" spans="1:9">
      <c r="A192" s="16">
        <v>15</v>
      </c>
      <c r="B192" s="16" t="s">
        <v>616</v>
      </c>
      <c r="C192" s="17" t="s">
        <v>617</v>
      </c>
      <c r="D192" s="16" t="str">
        <f>VLOOKUP($C192,[2]Sheet2!$C$102:$F$155,2,FALSE)</f>
        <v>1305016909200145508</v>
      </c>
      <c r="E192" s="18" t="str">
        <f>VLOOKUP($C192,[2]Sheet2!$C$102:$F$155,3,FALSE)</f>
        <v>中国工商银行股份有限公司淮北相南支行</v>
      </c>
      <c r="F192" s="16" t="str">
        <f>VLOOKUP($C192,[2]Sheet2!$C$102:$F$155,4,FALSE)</f>
        <v>102366000081</v>
      </c>
      <c r="G192" s="16">
        <v>8</v>
      </c>
      <c r="H192" s="16">
        <v>3408.95</v>
      </c>
      <c r="I192" s="19" t="s">
        <v>589</v>
      </c>
    </row>
    <row r="193" ht="23.25" spans="1:9">
      <c r="A193" s="16">
        <v>16</v>
      </c>
      <c r="B193" s="16" t="s">
        <v>618</v>
      </c>
      <c r="C193" s="17" t="s">
        <v>619</v>
      </c>
      <c r="D193" s="16" t="str">
        <f>VLOOKUP($C193,[2]Sheet2!$C$102:$F$155,2,FALSE)</f>
        <v>934062013000617424</v>
      </c>
      <c r="E193" s="18" t="str">
        <f>VLOOKUP($C193,[2]Sheet2!$C$102:$F$155,3,FALSE)</f>
        <v>中国邮政储蓄银行股份有限公司濉溪县支行</v>
      </c>
      <c r="F193" s="16" t="str">
        <f>VLOOKUP($C193,[2]Sheet2!$C$102:$F$155,4,FALSE)</f>
        <v>403366100524</v>
      </c>
      <c r="G193" s="16">
        <v>7</v>
      </c>
      <c r="H193" s="16">
        <v>2394.25</v>
      </c>
      <c r="I193" s="19" t="s">
        <v>589</v>
      </c>
    </row>
    <row r="194" ht="23.25" spans="1:9">
      <c r="A194" s="16">
        <v>17</v>
      </c>
      <c r="B194" s="16" t="s">
        <v>620</v>
      </c>
      <c r="C194" s="17" t="s">
        <v>621</v>
      </c>
      <c r="D194" s="16" t="str">
        <f>VLOOKUP($C194,[2]Sheet2!$C$102:$F$155,2,FALSE)</f>
        <v>225020656701000002</v>
      </c>
      <c r="E194" s="18" t="str">
        <f>VLOOKUP($C194,[2]Sheet2!$C$102:$F$155,3,FALSE)</f>
        <v>徽商银行股份有限公司淮北淮海支行</v>
      </c>
      <c r="F194" s="16" t="str">
        <f>VLOOKUP($C194,[2]Sheet2!$C$102:$F$155,4,FALSE)</f>
        <v>319366003012</v>
      </c>
      <c r="G194" s="16">
        <v>6</v>
      </c>
      <c r="H194" s="16">
        <v>1854.4</v>
      </c>
      <c r="I194" s="19" t="s">
        <v>589</v>
      </c>
    </row>
    <row r="195" ht="23.25" spans="1:9">
      <c r="A195" s="16">
        <v>18</v>
      </c>
      <c r="B195" s="16" t="s">
        <v>622</v>
      </c>
      <c r="C195" s="17" t="s">
        <v>623</v>
      </c>
      <c r="D195" s="16" t="str">
        <f>VLOOKUP($C195,[2]Sheet2!$C$102:$F$155,2,FALSE)</f>
        <v>20010589307066600000011</v>
      </c>
      <c r="E195" s="18" t="str">
        <f>VLOOKUP($C195,[2]Sheet2!$C$102:$F$155,3,FALSE)</f>
        <v>淮北农村商业银行股份有限公司孙瞳支行</v>
      </c>
      <c r="F195" s="16" t="str">
        <f>VLOOKUP($C195,[2]Sheet2!$C$102:$F$155,4,FALSE)</f>
        <v>402366100598</v>
      </c>
      <c r="G195" s="16">
        <v>6</v>
      </c>
      <c r="H195" s="16">
        <v>1514.1</v>
      </c>
      <c r="I195" s="19" t="s">
        <v>589</v>
      </c>
    </row>
    <row r="196" ht="23.25" spans="1:9">
      <c r="A196" s="16">
        <v>19</v>
      </c>
      <c r="B196" s="16" t="s">
        <v>624</v>
      </c>
      <c r="C196" s="17" t="s">
        <v>625</v>
      </c>
      <c r="D196" s="16" t="str">
        <f>VLOOKUP($C196,[2]Sheet2!$C$102:$F$155,2,FALSE)</f>
        <v>1305272109200081467</v>
      </c>
      <c r="E196" s="18" t="str">
        <f>VLOOKUP($C196,[2]Sheet2!$C$102:$F$155,3,FALSE)</f>
        <v>中国工商银行股份有限公司濉溪闸河路支行</v>
      </c>
      <c r="F196" s="16" t="str">
        <f>VLOOKUP($C196,[2]Sheet2!$C$102:$F$155,4,FALSE)</f>
        <v>102366000379</v>
      </c>
      <c r="G196" s="16">
        <v>6</v>
      </c>
      <c r="H196" s="16">
        <v>1879.25</v>
      </c>
      <c r="I196" s="19" t="s">
        <v>589</v>
      </c>
    </row>
    <row r="197" ht="23.25" spans="1:9">
      <c r="A197" s="16">
        <v>20</v>
      </c>
      <c r="B197" s="16" t="s">
        <v>626</v>
      </c>
      <c r="C197" s="17" t="s">
        <v>627</v>
      </c>
      <c r="D197" s="16" t="str">
        <f>VLOOKUP($C197,[2]Sheet2!$C$102:$F$155,2,FALSE)</f>
        <v>20000314933310300000018</v>
      </c>
      <c r="E197" s="18" t="str">
        <f>VLOOKUP($C197,[2]Sheet2!$C$102:$F$155,3,FALSE)</f>
        <v>濉溪县韩村农村信用合作社</v>
      </c>
      <c r="F197" s="16" t="str">
        <f>VLOOKUP($C197,[2]Sheet2!$C$102:$F$155,4,FALSE)</f>
        <v>402366100660</v>
      </c>
      <c r="G197" s="16">
        <v>6</v>
      </c>
      <c r="H197" s="16">
        <v>2139.4</v>
      </c>
      <c r="I197" s="19" t="s">
        <v>589</v>
      </c>
    </row>
    <row r="198" ht="23.25" spans="1:9">
      <c r="A198" s="16">
        <v>21</v>
      </c>
      <c r="B198" s="16" t="s">
        <v>628</v>
      </c>
      <c r="C198" s="17" t="s">
        <v>629</v>
      </c>
      <c r="D198" s="16" t="s">
        <v>630</v>
      </c>
      <c r="E198" s="18" t="s">
        <v>631</v>
      </c>
      <c r="F198" s="55" t="s">
        <v>632</v>
      </c>
      <c r="G198" s="16">
        <v>5</v>
      </c>
      <c r="H198" s="16">
        <v>1799.25</v>
      </c>
      <c r="I198" s="19" t="s">
        <v>589</v>
      </c>
    </row>
    <row r="199" ht="23.25" spans="1:9">
      <c r="A199" s="16">
        <v>22</v>
      </c>
      <c r="B199" s="16" t="s">
        <v>633</v>
      </c>
      <c r="C199" s="17" t="s">
        <v>634</v>
      </c>
      <c r="D199" s="16" t="str">
        <f>VLOOKUP($C199,[2]Sheet2!$C$102:$F$155,2,FALSE)</f>
        <v>1305302209200077720</v>
      </c>
      <c r="E199" s="18" t="str">
        <f>VLOOKUP($C199,[2]Sheet2!$C$102:$F$155,3,FALSE)</f>
        <v>工行濉溪光源支行</v>
      </c>
      <c r="F199" s="16" t="str">
        <f>VLOOKUP($C199,[2]Sheet2!$C$102:$F$155,4,FALSE)</f>
        <v>102366100390</v>
      </c>
      <c r="G199" s="16">
        <v>5</v>
      </c>
      <c r="H199" s="16">
        <v>2019.55</v>
      </c>
      <c r="I199" s="19" t="s">
        <v>589</v>
      </c>
    </row>
    <row r="200" ht="23.25" spans="1:9">
      <c r="A200" s="16">
        <v>23</v>
      </c>
      <c r="B200" s="16" t="s">
        <v>635</v>
      </c>
      <c r="C200" s="17" t="s">
        <v>636</v>
      </c>
      <c r="D200" s="16" t="str">
        <f>VLOOKUP($C200,[2]Sheet2!$C$102:$F$155,2,FALSE)</f>
        <v>12613701040009674</v>
      </c>
      <c r="E200" s="18" t="str">
        <f>VLOOKUP($C200,[2]Sheet2!$C$102:$F$155,3,FALSE)</f>
        <v>濉溪县移动分公司韩村赵清军代办点</v>
      </c>
      <c r="F200" s="16" t="str">
        <f>VLOOKUP($C200,[2]Sheet2!$C$102:$F$155,4,FALSE)</f>
        <v>103366161373</v>
      </c>
      <c r="G200" s="16">
        <v>4</v>
      </c>
      <c r="H200" s="16">
        <v>1234.55</v>
      </c>
      <c r="I200" s="19" t="s">
        <v>589</v>
      </c>
    </row>
    <row r="201" ht="23.25" spans="1:9">
      <c r="A201" s="16">
        <v>24</v>
      </c>
      <c r="B201" s="16" t="s">
        <v>637</v>
      </c>
      <c r="C201" s="17" t="s">
        <v>638</v>
      </c>
      <c r="D201" s="16" t="str">
        <f>VLOOKUP($C201,[2]Sheet2!$C$102:$F$155,2,FALSE)</f>
        <v>12613601040008389</v>
      </c>
      <c r="E201" s="18" t="str">
        <f>VLOOKUP($C201,[2]Sheet2!$C$102:$F$155,3,FALSE)</f>
        <v>中国农业银行股份有限公司濉溪孙疃支行</v>
      </c>
      <c r="F201" s="16" t="str">
        <f>VLOOKUP($C201,[2]Sheet2!$C$102:$F$155,4,FALSE)</f>
        <v>103366161365</v>
      </c>
      <c r="G201" s="16">
        <v>4</v>
      </c>
      <c r="H201" s="16">
        <v>1184.4</v>
      </c>
      <c r="I201" s="19" t="s">
        <v>589</v>
      </c>
    </row>
    <row r="202" ht="23.25" spans="1:9">
      <c r="A202" s="16">
        <v>25</v>
      </c>
      <c r="B202" s="16" t="s">
        <v>639</v>
      </c>
      <c r="C202" s="17" t="s">
        <v>640</v>
      </c>
      <c r="D202" s="16" t="str">
        <f>VLOOKUP($C202,[2]Sheet2!$C$102:$F$155,2,FALSE)</f>
        <v>934060013000188302</v>
      </c>
      <c r="E202" s="18" t="str">
        <f>VLOOKUP($C202,[2]Sheet2!$C$102:$F$155,3,FALSE)</f>
        <v> 中国邮政储蓄银行股份有限公司濉溪县支行</v>
      </c>
      <c r="F202" s="16" t="str">
        <f>VLOOKUP($C202,[2]Sheet2!$C$102:$F$155,4,FALSE)</f>
        <v>403366100524</v>
      </c>
      <c r="G202" s="16">
        <v>4</v>
      </c>
      <c r="H202" s="16">
        <v>1779.7</v>
      </c>
      <c r="I202" s="19" t="s">
        <v>589</v>
      </c>
    </row>
    <row r="203" ht="23.25" spans="1:9">
      <c r="A203" s="16">
        <v>26</v>
      </c>
      <c r="B203" s="16" t="s">
        <v>641</v>
      </c>
      <c r="C203" s="17" t="s">
        <v>642</v>
      </c>
      <c r="D203" s="16" t="s">
        <v>643</v>
      </c>
      <c r="E203" s="18" t="s">
        <v>644</v>
      </c>
      <c r="F203" s="55" t="s">
        <v>645</v>
      </c>
      <c r="G203" s="16">
        <v>4</v>
      </c>
      <c r="H203" s="16">
        <v>2000</v>
      </c>
      <c r="I203" s="19" t="s">
        <v>589</v>
      </c>
    </row>
    <row r="204" ht="23.25" spans="1:9">
      <c r="A204" s="16">
        <v>27</v>
      </c>
      <c r="B204" s="16" t="s">
        <v>646</v>
      </c>
      <c r="C204" s="17" t="s">
        <v>647</v>
      </c>
      <c r="D204" s="16" t="str">
        <f>VLOOKUP($C204,[2]Sheet2!$C$102:$F$155,2,FALSE)</f>
        <v>179740244213</v>
      </c>
      <c r="E204" s="18" t="str">
        <f>VLOOKUP($C204,[2]Sheet2!$C$102:$F$155,3,FALSE)</f>
        <v>中国银行股份有限公司濉溪虎山路支行</v>
      </c>
      <c r="F204" s="16" t="str">
        <f>VLOOKUP($C204,[2]Sheet2!$C$102:$F$155,4,FALSE)</f>
        <v>104366100160</v>
      </c>
      <c r="G204" s="16">
        <v>4</v>
      </c>
      <c r="H204" s="16">
        <v>1859.85</v>
      </c>
      <c r="I204" s="19" t="s">
        <v>589</v>
      </c>
    </row>
    <row r="205" ht="23.25" spans="1:9">
      <c r="A205" s="16">
        <v>28</v>
      </c>
      <c r="B205" s="16" t="s">
        <v>648</v>
      </c>
      <c r="C205" s="17" t="s">
        <v>649</v>
      </c>
      <c r="D205" s="16" t="str">
        <f>VLOOKUP($C205,[2]Sheet2!$C$102:$F$155,2,FALSE)</f>
        <v>20010514445766600000017</v>
      </c>
      <c r="E205" s="18" t="str">
        <f>VLOOKUP($C205,[2]Sheet2!$C$102:$F$155,3,FALSE)</f>
        <v>淮北农村商业银行股份有限公司濉溪支行</v>
      </c>
      <c r="F205" s="16" t="str">
        <f>VLOOKUP($C205,[2]Sheet2!$C$102:$F$155,4,FALSE)</f>
        <v>402366100442</v>
      </c>
      <c r="G205" s="16">
        <v>4</v>
      </c>
      <c r="H205" s="16">
        <v>1034.4</v>
      </c>
      <c r="I205" s="19" t="s">
        <v>589</v>
      </c>
    </row>
    <row r="206" ht="23.25" spans="1:9">
      <c r="A206" s="16">
        <v>29</v>
      </c>
      <c r="B206" s="16" t="s">
        <v>650</v>
      </c>
      <c r="C206" s="17" t="s">
        <v>651</v>
      </c>
      <c r="D206" s="16" t="str">
        <f>VLOOKUP($C206,[2]Sheet2!$C$102:$F$155,2,FALSE)</f>
        <v>20010504865766600000019</v>
      </c>
      <c r="E206" s="18" t="str">
        <f>VLOOKUP($C206,[2]Sheet2!$C$102:$F$155,3,FALSE)</f>
        <v>淮北农村商业银行股份有限公司铁佛支行</v>
      </c>
      <c r="F206" s="16" t="str">
        <f>VLOOKUP($C206,[2]Sheet2!$C$102:$F$155,4,FALSE)</f>
        <v>402366100483</v>
      </c>
      <c r="G206" s="16">
        <v>4</v>
      </c>
      <c r="H206" s="16">
        <v>1349.4</v>
      </c>
      <c r="I206" s="19" t="s">
        <v>589</v>
      </c>
    </row>
    <row r="207" ht="23.25" spans="1:9">
      <c r="A207" s="16">
        <v>30</v>
      </c>
      <c r="B207" s="16" t="s">
        <v>652</v>
      </c>
      <c r="C207" s="17" t="s">
        <v>653</v>
      </c>
      <c r="D207" s="16" t="str">
        <f>VLOOKUP($C207,[2]Sheet2!$C$102:$F$155,2,FALSE)</f>
        <v>12614901040007301</v>
      </c>
      <c r="E207" s="18" t="str">
        <f>VLOOKUP($C207,[2]Sheet2!$C$102:$F$155,3,FALSE)</f>
        <v>中国农业银行股份有限公司濉溪五沟支行</v>
      </c>
      <c r="F207" s="16" t="str">
        <f>VLOOKUP($C207,[2]Sheet2!$C$102:$F$155,4,FALSE)</f>
        <v>103366161496</v>
      </c>
      <c r="G207" s="16">
        <v>3</v>
      </c>
      <c r="H207" s="16">
        <v>1174.7</v>
      </c>
      <c r="I207" s="19" t="s">
        <v>589</v>
      </c>
    </row>
    <row r="208" ht="23.25" spans="1:9">
      <c r="A208" s="16">
        <v>31</v>
      </c>
      <c r="B208" s="16" t="s">
        <v>654</v>
      </c>
      <c r="C208" s="17" t="s">
        <v>655</v>
      </c>
      <c r="D208" s="16" t="str">
        <f>VLOOKUP($C208,[2]Sheet2!$C$102:$F$155,2,FALSE)</f>
        <v>574250000013000105136</v>
      </c>
      <c r="E208" s="18" t="str">
        <f>VLOOKUP($C208,[2]Sheet2!$C$102:$F$155,3,FALSE)</f>
        <v>交通银行淮北分行营业部</v>
      </c>
      <c r="F208" s="16" t="str">
        <f>VLOOKUP($C208,[2]Sheet2!$C$102:$F$155,4,FALSE)</f>
        <v>301366000014</v>
      </c>
      <c r="G208" s="16">
        <v>3</v>
      </c>
      <c r="H208" s="16">
        <v>1149.85</v>
      </c>
      <c r="I208" s="19" t="s">
        <v>589</v>
      </c>
    </row>
    <row r="209" ht="23.25" spans="1:9">
      <c r="A209" s="16">
        <v>32</v>
      </c>
      <c r="B209" s="16" t="s">
        <v>656</v>
      </c>
      <c r="C209" s="17" t="s">
        <v>657</v>
      </c>
      <c r="D209" s="16" t="str">
        <f>VLOOKUP($C209,[2]Sheet2!$C$102:$F$155,2,FALSE)</f>
        <v>34050164860800002353</v>
      </c>
      <c r="E209" s="18" t="str">
        <f>VLOOKUP($C209,[2]Sheet2!$C$102:$F$155,3,FALSE)</f>
        <v>中国建设银行股份有限公司淮北惠黎支行</v>
      </c>
      <c r="F209" s="16" t="str">
        <f>VLOOKUP($C209,[2]Sheet2!$C$102:$F$155,4,FALSE)</f>
        <v>105366000028</v>
      </c>
      <c r="G209" s="16">
        <v>3</v>
      </c>
      <c r="H209" s="16">
        <v>749.55</v>
      </c>
      <c r="I209" s="19" t="s">
        <v>589</v>
      </c>
    </row>
    <row r="210" ht="23.25" spans="1:9">
      <c r="A210" s="16">
        <v>33</v>
      </c>
      <c r="B210" s="16" t="s">
        <v>658</v>
      </c>
      <c r="C210" s="17" t="s">
        <v>659</v>
      </c>
      <c r="D210" s="16" t="str">
        <f>VLOOKUP($C210,[2]Sheet2!$C$102:$F$155,2,FALSE)</f>
        <v>20010245227366600000011</v>
      </c>
      <c r="E210" s="18" t="str">
        <f>VLOOKUP($C210,[2]Sheet2!$C$102:$F$155,3,FALSE)</f>
        <v>淮北农村商业银行股份有限公司五铺支行</v>
      </c>
      <c r="F210" s="16" t="str">
        <f>VLOOKUP($C210,[2]Sheet2!$C$102:$F$155,4,FALSE)</f>
        <v>402366100539</v>
      </c>
      <c r="G210" s="16">
        <v>2</v>
      </c>
      <c r="H210" s="16">
        <v>799.85</v>
      </c>
      <c r="I210" s="19" t="s">
        <v>589</v>
      </c>
    </row>
    <row r="211" ht="23.25" spans="1:9">
      <c r="A211" s="16">
        <v>34</v>
      </c>
      <c r="B211" s="16" t="s">
        <v>660</v>
      </c>
      <c r="C211" s="17" t="s">
        <v>661</v>
      </c>
      <c r="D211" s="16" t="str">
        <f>VLOOKUP($C211,[2]Sheet2!$C$102:$F$155,2,FALSE)</f>
        <v>12613901040009209</v>
      </c>
      <c r="E211" s="18" t="str">
        <f>VLOOKUP($C211,[2]Sheet2!$C$102:$F$155,3,FALSE)</f>
        <v>中国农业银行股份有限公司濉溪刘桥支行</v>
      </c>
      <c r="F211" s="16" t="str">
        <f>VLOOKUP($C211,[2]Sheet2!$C$102:$F$155,4,FALSE)</f>
        <v>103366161390</v>
      </c>
      <c r="G211" s="16">
        <v>2</v>
      </c>
      <c r="H211" s="16">
        <v>554.7</v>
      </c>
      <c r="I211" s="19" t="s">
        <v>589</v>
      </c>
    </row>
    <row r="212" ht="23.25" spans="1:9">
      <c r="A212" s="16">
        <v>35</v>
      </c>
      <c r="B212" s="16" t="s">
        <v>660</v>
      </c>
      <c r="C212" s="17" t="s">
        <v>662</v>
      </c>
      <c r="D212" s="16" t="str">
        <f>VLOOKUP($C212,[2]Sheet2!$C$102:$F$155,2,FALSE)</f>
        <v>934066013000589408</v>
      </c>
      <c r="E212" s="18" t="str">
        <f>VLOOKUP($C212,[2]Sheet2!$C$102:$F$155,3,FALSE)</f>
        <v>中国邮政储蓄银行股份有限公司濉溪县支行</v>
      </c>
      <c r="F212" s="16" t="str">
        <f>VLOOKUP($C212,[2]Sheet2!$C$102:$F$155,4,FALSE)</f>
        <v>403366100524</v>
      </c>
      <c r="G212" s="16">
        <v>2</v>
      </c>
      <c r="H212" s="16">
        <v>659.7</v>
      </c>
      <c r="I212" s="19" t="s">
        <v>589</v>
      </c>
    </row>
    <row r="213" ht="23.25" spans="1:9">
      <c r="A213" s="16">
        <v>36</v>
      </c>
      <c r="B213" s="16" t="s">
        <v>663</v>
      </c>
      <c r="C213" s="17" t="s">
        <v>664</v>
      </c>
      <c r="D213" s="16" t="str">
        <f>VLOOKUP($C213,[2]Sheet2!$C$102:$F$155,2,FALSE)</f>
        <v>262550870751000002</v>
      </c>
      <c r="E213" s="18" t="str">
        <f>VLOOKUP($C213,[2]Sheet2!$C$102:$F$155,3,FALSE)</f>
        <v>徽商银行股份有限公司淮北古城支行</v>
      </c>
      <c r="F213" s="16" t="str">
        <f>VLOOKUP($C213,[2]Sheet2!$C$102:$F$155,4,FALSE)</f>
        <v>319366002010</v>
      </c>
      <c r="G213" s="16">
        <v>2</v>
      </c>
      <c r="H213" s="16">
        <v>538.05</v>
      </c>
      <c r="I213" s="19" t="s">
        <v>589</v>
      </c>
    </row>
    <row r="214" ht="23.25" spans="1:9">
      <c r="A214" s="16">
        <v>37</v>
      </c>
      <c r="B214" s="16" t="s">
        <v>665</v>
      </c>
      <c r="C214" s="17" t="s">
        <v>666</v>
      </c>
      <c r="D214" s="16" t="str">
        <f>VLOOKUP($C214,[2]Sheet2!$C$102:$F$155,2,FALSE)</f>
        <v>934007010044930009</v>
      </c>
      <c r="E214" s="18" t="str">
        <f>VLOOKUP($C214,[2]Sheet2!$C$102:$F$155,3,FALSE)</f>
        <v>中国邮政储蓄银行股份有限公司淮北市相山支行</v>
      </c>
      <c r="F214" s="16" t="str">
        <f>VLOOKUP($C214,[2]Sheet2!$C$102:$F$155,4,FALSE)</f>
        <v>403366000554</v>
      </c>
      <c r="G214" s="16">
        <v>2</v>
      </c>
      <c r="H214" s="16">
        <v>1000</v>
      </c>
      <c r="I214" s="19" t="s">
        <v>589</v>
      </c>
    </row>
    <row r="215" ht="23.25" spans="1:9">
      <c r="A215" s="16">
        <v>38</v>
      </c>
      <c r="B215" s="16" t="s">
        <v>667</v>
      </c>
      <c r="C215" s="17" t="s">
        <v>668</v>
      </c>
      <c r="D215" s="16" t="str">
        <f>VLOOKUP($C215,[2]Sheet2!$C$102:$F$155,2,FALSE)</f>
        <v>12613001040029859</v>
      </c>
      <c r="E215" s="18" t="str">
        <f>VLOOKUP($C215,[2]Sheet2!$C$102:$F$155,3,FALSE)</f>
        <v>中国农业银行股份有限公司濉溪县支行</v>
      </c>
      <c r="F215" s="16" t="str">
        <f>VLOOKUP($C215,[2]Sheet2!$C$102:$F$155,4,FALSE)</f>
        <v>103366161308</v>
      </c>
      <c r="G215" s="16">
        <v>2</v>
      </c>
      <c r="H215" s="16">
        <v>899.7</v>
      </c>
      <c r="I215" s="19" t="s">
        <v>589</v>
      </c>
    </row>
    <row r="216" ht="23.25" spans="1:9">
      <c r="A216" s="16">
        <v>39</v>
      </c>
      <c r="B216" s="16" t="s">
        <v>669</v>
      </c>
      <c r="C216" s="17" t="s">
        <v>670</v>
      </c>
      <c r="D216" s="16" t="str">
        <f>VLOOKUP($C216,[2]Sheet2!$C$102:$F$155,2,FALSE)</f>
        <v>934008010031920046</v>
      </c>
      <c r="E216" s="18" t="str">
        <f>VLOOKUP($C216,[2]Sheet2!$C$102:$F$155,3,FALSE)</f>
        <v>中国邮政储蓄银行股份有限公司滩溪县支行</v>
      </c>
      <c r="F216" s="16" t="str">
        <f>VLOOKUP($C216,[2]Sheet2!$C$102:$F$155,4,FALSE)</f>
        <v>403366100524</v>
      </c>
      <c r="G216" s="16">
        <v>2</v>
      </c>
      <c r="H216" s="16">
        <v>949.85</v>
      </c>
      <c r="I216" s="19" t="s">
        <v>589</v>
      </c>
    </row>
    <row r="217" ht="23.25" spans="1:9">
      <c r="A217" s="16">
        <v>40</v>
      </c>
      <c r="B217" s="55" t="s">
        <v>671</v>
      </c>
      <c r="C217" s="17" t="s">
        <v>672</v>
      </c>
      <c r="D217" s="55" t="s">
        <v>673</v>
      </c>
      <c r="E217" s="18" t="s">
        <v>674</v>
      </c>
      <c r="F217" s="55" t="s">
        <v>675</v>
      </c>
      <c r="G217" s="16">
        <v>1</v>
      </c>
      <c r="H217" s="16">
        <v>500</v>
      </c>
      <c r="I217" s="19" t="s">
        <v>589</v>
      </c>
    </row>
    <row r="218" ht="23.25" spans="1:9">
      <c r="A218" s="16">
        <v>41</v>
      </c>
      <c r="B218" s="16" t="s">
        <v>676</v>
      </c>
      <c r="C218" s="17" t="s">
        <v>677</v>
      </c>
      <c r="D218" s="16" t="str">
        <f>VLOOKUP($C218,[2]Sheet2!$C$102:$F$155,2,FALSE)</f>
        <v>12613801040011413</v>
      </c>
      <c r="E218" s="18" t="str">
        <f>VLOOKUP($C218,[2]Sheet2!$C$102:$F$155,3,FALSE)</f>
        <v>中国农业银行股份有限公司濉溪临涣支行</v>
      </c>
      <c r="F218" s="16" t="str">
        <f>VLOOKUP($C218,[2]Sheet2!$C$102:$F$155,4,FALSE)</f>
        <v>103366161381</v>
      </c>
      <c r="G218" s="16">
        <v>1</v>
      </c>
      <c r="H218" s="16">
        <v>209.85</v>
      </c>
      <c r="I218" s="19" t="s">
        <v>589</v>
      </c>
    </row>
    <row r="219" ht="23.25" spans="1:9">
      <c r="A219" s="16">
        <v>42</v>
      </c>
      <c r="B219" s="16" t="s">
        <v>678</v>
      </c>
      <c r="C219" s="17" t="s">
        <v>679</v>
      </c>
      <c r="D219" s="16" t="str">
        <f>VLOOKUP($C219,[2]Sheet2!$C$102:$F$155,2,FALSE)</f>
        <v>20010595706966600000016</v>
      </c>
      <c r="E219" s="18" t="str">
        <f>VLOOKUP($C219,[2]Sheet2!$C$102:$F$155,3,FALSE)</f>
        <v>淮北农村商业银行股份有限公司杨柳支行</v>
      </c>
      <c r="F219" s="16" t="str">
        <f>VLOOKUP($C219,[2]Sheet2!$C$102:$F$155,4,FALSE)</f>
        <v>402366100602</v>
      </c>
      <c r="G219" s="16">
        <v>1</v>
      </c>
      <c r="H219" s="16">
        <v>194.85</v>
      </c>
      <c r="I219" s="19" t="s">
        <v>589</v>
      </c>
    </row>
    <row r="220" ht="23.25" spans="1:9">
      <c r="A220" s="16">
        <v>43</v>
      </c>
      <c r="B220" s="16" t="s">
        <v>680</v>
      </c>
      <c r="C220" s="17" t="s">
        <v>681</v>
      </c>
      <c r="D220" s="16" t="str">
        <f>VLOOKUP($C220,[2]Sheet2!$C$102:$F$155,2,FALSE)</f>
        <v>20010519955766600000018</v>
      </c>
      <c r="E220" s="18" t="str">
        <f>VLOOKUP($C220,[2]Sheet2!$C$102:$F$155,3,FALSE)</f>
        <v>淮北农村商业银行股份有限公司杨柳支行</v>
      </c>
      <c r="F220" s="16" t="str">
        <f>VLOOKUP($C220,[2]Sheet2!$C$102:$F$155,4,FALSE)</f>
        <v>402366100602</v>
      </c>
      <c r="G220" s="16">
        <v>1</v>
      </c>
      <c r="H220" s="16">
        <v>194.85</v>
      </c>
      <c r="I220" s="19" t="s">
        <v>589</v>
      </c>
    </row>
    <row r="221" ht="23.25" spans="1:9">
      <c r="A221" s="16">
        <v>44</v>
      </c>
      <c r="B221" s="16" t="s">
        <v>682</v>
      </c>
      <c r="C221" s="17" t="s">
        <v>683</v>
      </c>
      <c r="D221" s="16" t="str">
        <f>VLOOKUP($C221,[2]Sheet2!$C$102:$F$155,2,FALSE)</f>
        <v>12613401040007121</v>
      </c>
      <c r="E221" s="18" t="str">
        <f>VLOOKUP($C221,[2]Sheet2!$C$102:$F$155,3,FALSE)</f>
        <v>中国农业银行股份有限公司濉溪南坪支行</v>
      </c>
      <c r="F221" s="16" t="str">
        <f>VLOOKUP($C221,[2]Sheet2!$C$102:$F$155,4,FALSE)</f>
        <v>103366161349</v>
      </c>
      <c r="G221" s="16">
        <v>1</v>
      </c>
      <c r="H221" s="16">
        <v>299.85</v>
      </c>
      <c r="I221" s="19" t="s">
        <v>589</v>
      </c>
    </row>
    <row r="222" ht="23.25" spans="1:9">
      <c r="A222" s="16">
        <v>45</v>
      </c>
      <c r="B222" s="16" t="s">
        <v>684</v>
      </c>
      <c r="C222" s="17" t="s">
        <v>685</v>
      </c>
      <c r="D222" s="16" t="str">
        <f>VLOOKUP($C222,[2]Sheet2!$C$102:$F$155,2,FALSE)</f>
        <v>12613801040011405</v>
      </c>
      <c r="E222" s="18" t="str">
        <f>VLOOKUP($C222,[2]Sheet2!$C$102:$F$155,3,FALSE)</f>
        <v>中国农业银行股份有限公司濉溪临涣支行</v>
      </c>
      <c r="F222" s="16" t="str">
        <f>VLOOKUP($C222,[2]Sheet2!$C$102:$F$155,4,FALSE)</f>
        <v>103366161381</v>
      </c>
      <c r="G222" s="16">
        <v>1</v>
      </c>
      <c r="H222" s="16">
        <v>494.85</v>
      </c>
      <c r="I222" s="19" t="s">
        <v>589</v>
      </c>
    </row>
    <row r="223" ht="23.25" spans="1:9">
      <c r="A223" s="16">
        <v>46</v>
      </c>
      <c r="B223" s="16" t="s">
        <v>686</v>
      </c>
      <c r="C223" s="17" t="s">
        <v>687</v>
      </c>
      <c r="D223" s="16" t="str">
        <f>VLOOKUP($C223,[2]Sheet2!$C$102:$F$155,2,FALSE)</f>
        <v>12613801040003055</v>
      </c>
      <c r="E223" s="18" t="str">
        <f>VLOOKUP($C223,[2]Sheet2!$C$102:$F$155,3,FALSE)</f>
        <v>中国农业银行濉溪临涣支行</v>
      </c>
      <c r="F223" s="16" t="str">
        <f>VLOOKUP($C223,[2]Sheet2!$C$102:$F$155,4,FALSE)</f>
        <v>103366161381</v>
      </c>
      <c r="G223" s="16">
        <v>1</v>
      </c>
      <c r="H223" s="16">
        <v>344.85</v>
      </c>
      <c r="I223" s="19" t="s">
        <v>589</v>
      </c>
    </row>
    <row r="224" ht="23.25" spans="1:9">
      <c r="A224" s="16">
        <v>47</v>
      </c>
      <c r="B224" s="16" t="s">
        <v>688</v>
      </c>
      <c r="C224" s="17" t="s">
        <v>689</v>
      </c>
      <c r="D224" s="16" t="str">
        <f>VLOOKUP($C224,[2]Sheet2!$C$102:$F$155,2,FALSE)</f>
        <v>20000553827910300000106</v>
      </c>
      <c r="E224" s="18" t="str">
        <f>VLOOKUP($C224,[2]Sheet2!$C$102:$F$155,3,FALSE)</f>
        <v>淮北农村商业银行股份有限公司韩村支行</v>
      </c>
      <c r="F224" s="16" t="str">
        <f>VLOOKUP($C224,[2]Sheet2!$C$102:$F$155,4,FALSE)</f>
        <v>402366100660</v>
      </c>
      <c r="G224" s="16">
        <v>1</v>
      </c>
      <c r="H224" s="16">
        <v>449.85</v>
      </c>
      <c r="I224" s="19" t="s">
        <v>589</v>
      </c>
    </row>
    <row r="225" ht="23.25" spans="1:9">
      <c r="A225" s="16">
        <v>48</v>
      </c>
      <c r="B225" s="20" t="s">
        <v>460</v>
      </c>
      <c r="C225" s="21" t="s">
        <v>461</v>
      </c>
      <c r="D225" s="20" t="s">
        <v>462</v>
      </c>
      <c r="E225" s="21" t="s">
        <v>463</v>
      </c>
      <c r="F225" s="56" t="s">
        <v>464</v>
      </c>
      <c r="G225" s="20">
        <v>649</v>
      </c>
      <c r="H225" s="20">
        <v>217966.52</v>
      </c>
      <c r="I225" s="19" t="s">
        <v>690</v>
      </c>
    </row>
    <row r="226" ht="23.25" spans="1:9">
      <c r="A226" s="16">
        <v>49</v>
      </c>
      <c r="B226" s="20" t="s">
        <v>691</v>
      </c>
      <c r="C226" s="21" t="s">
        <v>692</v>
      </c>
      <c r="D226" s="20" t="s">
        <v>693</v>
      </c>
      <c r="E226" s="21" t="s">
        <v>694</v>
      </c>
      <c r="F226" s="56" t="s">
        <v>695</v>
      </c>
      <c r="G226" s="20">
        <v>264</v>
      </c>
      <c r="H226" s="20">
        <v>101825.5</v>
      </c>
      <c r="I226" s="19" t="s">
        <v>690</v>
      </c>
    </row>
    <row r="227" ht="23.25" spans="1:9">
      <c r="A227" s="16">
        <v>50</v>
      </c>
      <c r="B227" s="20" t="s">
        <v>285</v>
      </c>
      <c r="C227" s="21" t="s">
        <v>286</v>
      </c>
      <c r="D227" s="20" t="s">
        <v>287</v>
      </c>
      <c r="E227" s="21" t="s">
        <v>288</v>
      </c>
      <c r="F227" s="56" t="s">
        <v>289</v>
      </c>
      <c r="G227" s="20">
        <v>231</v>
      </c>
      <c r="H227" s="20">
        <v>56266.9</v>
      </c>
      <c r="I227" s="19" t="s">
        <v>690</v>
      </c>
    </row>
    <row r="228" ht="24" spans="1:9">
      <c r="A228" s="16">
        <v>51</v>
      </c>
      <c r="B228" s="20" t="s">
        <v>221</v>
      </c>
      <c r="C228" s="21" t="s">
        <v>222</v>
      </c>
      <c r="D228" s="20" t="s">
        <v>223</v>
      </c>
      <c r="E228" s="21" t="s">
        <v>224</v>
      </c>
      <c r="F228" s="20" t="s">
        <v>225</v>
      </c>
      <c r="G228" s="20">
        <v>163</v>
      </c>
      <c r="H228" s="20">
        <v>66512.1</v>
      </c>
      <c r="I228" s="19" t="s">
        <v>690</v>
      </c>
    </row>
    <row r="229" ht="23.25" spans="1:9">
      <c r="A229" s="16">
        <v>52</v>
      </c>
      <c r="B229" s="20" t="s">
        <v>696</v>
      </c>
      <c r="C229" s="21" t="s">
        <v>697</v>
      </c>
      <c r="D229" s="20" t="s">
        <v>698</v>
      </c>
      <c r="E229" s="21" t="s">
        <v>699</v>
      </c>
      <c r="F229" s="56" t="s">
        <v>700</v>
      </c>
      <c r="G229" s="20">
        <v>123</v>
      </c>
      <c r="H229" s="20">
        <v>50123.9</v>
      </c>
      <c r="I229" s="19" t="s">
        <v>690</v>
      </c>
    </row>
    <row r="230" ht="23.25" spans="1:9">
      <c r="A230" s="16">
        <v>53</v>
      </c>
      <c r="B230" s="20" t="s">
        <v>701</v>
      </c>
      <c r="C230" s="21" t="s">
        <v>702</v>
      </c>
      <c r="D230" s="20" t="s">
        <v>703</v>
      </c>
      <c r="E230" s="21" t="s">
        <v>704</v>
      </c>
      <c r="F230" s="20" t="s">
        <v>464</v>
      </c>
      <c r="G230" s="20">
        <v>119</v>
      </c>
      <c r="H230" s="20">
        <v>47718.4</v>
      </c>
      <c r="I230" s="19" t="s">
        <v>690</v>
      </c>
    </row>
    <row r="231" ht="23.25" spans="1:9">
      <c r="A231" s="16">
        <v>54</v>
      </c>
      <c r="B231" s="20" t="s">
        <v>705</v>
      </c>
      <c r="C231" s="21" t="s">
        <v>706</v>
      </c>
      <c r="D231" s="20" t="s">
        <v>707</v>
      </c>
      <c r="E231" s="21" t="s">
        <v>377</v>
      </c>
      <c r="F231" s="20" t="s">
        <v>708</v>
      </c>
      <c r="G231" s="20">
        <v>118</v>
      </c>
      <c r="H231" s="20">
        <v>58919.85</v>
      </c>
      <c r="I231" s="19" t="s">
        <v>690</v>
      </c>
    </row>
    <row r="232" ht="23.25" spans="1:9">
      <c r="A232" s="16">
        <v>55</v>
      </c>
      <c r="B232" s="20" t="s">
        <v>709</v>
      </c>
      <c r="C232" s="21" t="s">
        <v>710</v>
      </c>
      <c r="D232" s="20" t="s">
        <v>711</v>
      </c>
      <c r="E232" s="21" t="s">
        <v>235</v>
      </c>
      <c r="F232" s="20" t="s">
        <v>712</v>
      </c>
      <c r="G232" s="20">
        <v>80</v>
      </c>
      <c r="H232" s="20">
        <v>37966.7</v>
      </c>
      <c r="I232" s="19" t="s">
        <v>690</v>
      </c>
    </row>
    <row r="233" ht="23.25" spans="1:9">
      <c r="A233" s="16">
        <v>56</v>
      </c>
      <c r="B233" s="20" t="s">
        <v>713</v>
      </c>
      <c r="C233" s="21" t="s">
        <v>714</v>
      </c>
      <c r="D233" s="20" t="s">
        <v>715</v>
      </c>
      <c r="E233" s="21" t="s">
        <v>704</v>
      </c>
      <c r="F233" s="56" t="s">
        <v>464</v>
      </c>
      <c r="G233" s="20">
        <v>79</v>
      </c>
      <c r="H233" s="20">
        <v>26245.1</v>
      </c>
      <c r="I233" s="19" t="s">
        <v>690</v>
      </c>
    </row>
    <row r="234" ht="23.25" spans="1:9">
      <c r="A234" s="16">
        <v>57</v>
      </c>
      <c r="B234" s="20" t="s">
        <v>716</v>
      </c>
      <c r="C234" s="21" t="s">
        <v>717</v>
      </c>
      <c r="D234" s="56" t="s">
        <v>718</v>
      </c>
      <c r="E234" s="21" t="s">
        <v>719</v>
      </c>
      <c r="F234" s="20" t="s">
        <v>720</v>
      </c>
      <c r="G234" s="20">
        <v>70</v>
      </c>
      <c r="H234" s="20">
        <v>18998.4</v>
      </c>
      <c r="I234" s="19" t="s">
        <v>690</v>
      </c>
    </row>
    <row r="235" ht="23.25" spans="1:9">
      <c r="A235" s="16">
        <v>58</v>
      </c>
      <c r="B235" s="20" t="s">
        <v>721</v>
      </c>
      <c r="C235" s="21" t="s">
        <v>722</v>
      </c>
      <c r="D235" s="20" t="s">
        <v>723</v>
      </c>
      <c r="E235" s="21" t="s">
        <v>724</v>
      </c>
      <c r="F235" s="20" t="s">
        <v>398</v>
      </c>
      <c r="G235" s="20">
        <v>65</v>
      </c>
      <c r="H235" s="20">
        <v>26767.15</v>
      </c>
      <c r="I235" s="19" t="s">
        <v>690</v>
      </c>
    </row>
    <row r="236" ht="23.25" spans="1:9">
      <c r="A236" s="16">
        <v>59</v>
      </c>
      <c r="B236" s="20" t="s">
        <v>361</v>
      </c>
      <c r="C236" s="21" t="s">
        <v>362</v>
      </c>
      <c r="D236" s="20" t="s">
        <v>363</v>
      </c>
      <c r="E236" s="21" t="s">
        <v>349</v>
      </c>
      <c r="F236" s="56" t="s">
        <v>350</v>
      </c>
      <c r="G236" s="20">
        <v>62</v>
      </c>
      <c r="H236" s="20">
        <v>12667.06</v>
      </c>
      <c r="I236" s="19" t="s">
        <v>690</v>
      </c>
    </row>
    <row r="237" ht="23.25" spans="1:9">
      <c r="A237" s="16">
        <v>60</v>
      </c>
      <c r="B237" s="20" t="s">
        <v>725</v>
      </c>
      <c r="C237" s="21" t="s">
        <v>726</v>
      </c>
      <c r="D237" s="20" t="s">
        <v>727</v>
      </c>
      <c r="E237" s="21" t="s">
        <v>288</v>
      </c>
      <c r="F237" s="56" t="s">
        <v>289</v>
      </c>
      <c r="G237" s="20">
        <v>44</v>
      </c>
      <c r="H237" s="20">
        <v>17235.35</v>
      </c>
      <c r="I237" s="19" t="s">
        <v>690</v>
      </c>
    </row>
    <row r="238" ht="33.75" spans="1:9">
      <c r="A238" s="16">
        <v>61</v>
      </c>
      <c r="B238" s="20" t="s">
        <v>728</v>
      </c>
      <c r="C238" s="21" t="s">
        <v>729</v>
      </c>
      <c r="D238" s="20" t="s">
        <v>730</v>
      </c>
      <c r="E238" s="21" t="s">
        <v>731</v>
      </c>
      <c r="F238" s="56" t="s">
        <v>309</v>
      </c>
      <c r="G238" s="20">
        <v>44</v>
      </c>
      <c r="H238" s="20">
        <v>16610.5</v>
      </c>
      <c r="I238" s="19" t="s">
        <v>690</v>
      </c>
    </row>
    <row r="239" ht="23.25" spans="1:9">
      <c r="A239" s="16">
        <v>62</v>
      </c>
      <c r="B239" s="20" t="s">
        <v>732</v>
      </c>
      <c r="C239" s="21" t="s">
        <v>733</v>
      </c>
      <c r="D239" s="20" t="s">
        <v>734</v>
      </c>
      <c r="E239" s="21" t="s">
        <v>735</v>
      </c>
      <c r="F239" s="56" t="s">
        <v>416</v>
      </c>
      <c r="G239" s="20">
        <v>35</v>
      </c>
      <c r="H239" s="20">
        <v>12927.65</v>
      </c>
      <c r="I239" s="19" t="s">
        <v>690</v>
      </c>
    </row>
    <row r="240" ht="23.25" spans="1:9">
      <c r="A240" s="16">
        <v>63</v>
      </c>
      <c r="B240" s="20" t="s">
        <v>736</v>
      </c>
      <c r="C240" s="21" t="s">
        <v>737</v>
      </c>
      <c r="D240" s="20" t="s">
        <v>738</v>
      </c>
      <c r="E240" s="21" t="s">
        <v>224</v>
      </c>
      <c r="F240" s="20" t="s">
        <v>225</v>
      </c>
      <c r="G240" s="20">
        <v>30</v>
      </c>
      <c r="H240" s="20">
        <v>13316.55</v>
      </c>
      <c r="I240" s="19" t="s">
        <v>690</v>
      </c>
    </row>
    <row r="241" ht="23.25" spans="1:9">
      <c r="A241" s="16">
        <v>64</v>
      </c>
      <c r="B241" s="20" t="s">
        <v>739</v>
      </c>
      <c r="C241" s="21" t="s">
        <v>740</v>
      </c>
      <c r="D241" s="20" t="s">
        <v>741</v>
      </c>
      <c r="E241" s="21" t="s">
        <v>742</v>
      </c>
      <c r="F241" s="56" t="s">
        <v>743</v>
      </c>
      <c r="G241" s="20">
        <v>30</v>
      </c>
      <c r="H241" s="20">
        <v>14949.85</v>
      </c>
      <c r="I241" s="19" t="s">
        <v>690</v>
      </c>
    </row>
    <row r="242" ht="35.25" spans="1:9">
      <c r="A242" s="16">
        <v>65</v>
      </c>
      <c r="B242" s="20" t="s">
        <v>744</v>
      </c>
      <c r="C242" s="21" t="s">
        <v>745</v>
      </c>
      <c r="D242" s="56" t="s">
        <v>746</v>
      </c>
      <c r="E242" s="21" t="s">
        <v>367</v>
      </c>
      <c r="F242" s="56" t="s">
        <v>368</v>
      </c>
      <c r="G242" s="20">
        <v>29</v>
      </c>
      <c r="H242" s="20">
        <v>12517.55</v>
      </c>
      <c r="I242" s="19" t="s">
        <v>690</v>
      </c>
    </row>
    <row r="243" ht="23.25" spans="1:9">
      <c r="A243" s="16">
        <v>66</v>
      </c>
      <c r="B243" s="20" t="s">
        <v>747</v>
      </c>
      <c r="C243" s="21" t="s">
        <v>748</v>
      </c>
      <c r="D243" s="20" t="s">
        <v>749</v>
      </c>
      <c r="E243" s="21" t="s">
        <v>458</v>
      </c>
      <c r="F243" s="20" t="s">
        <v>459</v>
      </c>
      <c r="G243" s="20">
        <v>23</v>
      </c>
      <c r="H243" s="20">
        <v>8397.45</v>
      </c>
      <c r="I243" s="19" t="s">
        <v>690</v>
      </c>
    </row>
    <row r="244" ht="23.25" spans="1:9">
      <c r="A244" s="16">
        <v>67</v>
      </c>
      <c r="B244" s="20" t="s">
        <v>750</v>
      </c>
      <c r="C244" s="21" t="s">
        <v>751</v>
      </c>
      <c r="D244" s="20" t="s">
        <v>752</v>
      </c>
      <c r="E244" s="21" t="s">
        <v>753</v>
      </c>
      <c r="F244" s="20" t="s">
        <v>754</v>
      </c>
      <c r="G244" s="20">
        <v>19</v>
      </c>
      <c r="H244" s="20">
        <v>6752.75</v>
      </c>
      <c r="I244" s="19" t="s">
        <v>690</v>
      </c>
    </row>
    <row r="245" ht="23.25" spans="1:9">
      <c r="A245" s="16">
        <v>68</v>
      </c>
      <c r="B245" s="20" t="s">
        <v>265</v>
      </c>
      <c r="C245" s="21" t="s">
        <v>266</v>
      </c>
      <c r="D245" s="20" t="s">
        <v>267</v>
      </c>
      <c r="E245" s="21" t="s">
        <v>268</v>
      </c>
      <c r="F245" s="20" t="s">
        <v>269</v>
      </c>
      <c r="G245" s="20">
        <v>16</v>
      </c>
      <c r="H245" s="20">
        <v>7415.83</v>
      </c>
      <c r="I245" s="19" t="s">
        <v>690</v>
      </c>
    </row>
    <row r="246" ht="23.25" spans="1:9">
      <c r="A246" s="16">
        <v>69</v>
      </c>
      <c r="B246" s="20" t="s">
        <v>755</v>
      </c>
      <c r="C246" s="21" t="s">
        <v>756</v>
      </c>
      <c r="D246" s="56" t="s">
        <v>757</v>
      </c>
      <c r="E246" s="21" t="s">
        <v>303</v>
      </c>
      <c r="F246" s="56" t="s">
        <v>304</v>
      </c>
      <c r="G246" s="20">
        <v>14</v>
      </c>
      <c r="H246" s="20">
        <v>4278.05</v>
      </c>
      <c r="I246" s="19" t="s">
        <v>690</v>
      </c>
    </row>
    <row r="247" ht="23.25" spans="1:9">
      <c r="A247" s="16">
        <v>70</v>
      </c>
      <c r="B247" s="20" t="s">
        <v>758</v>
      </c>
      <c r="C247" s="21" t="s">
        <v>759</v>
      </c>
      <c r="D247" s="20" t="s">
        <v>760</v>
      </c>
      <c r="E247" s="21" t="s">
        <v>308</v>
      </c>
      <c r="F247" s="20" t="s">
        <v>761</v>
      </c>
      <c r="G247" s="20">
        <v>14</v>
      </c>
      <c r="H247" s="20">
        <v>3848.5</v>
      </c>
      <c r="I247" s="19" t="s">
        <v>690</v>
      </c>
    </row>
    <row r="248" ht="23.25" spans="1:9">
      <c r="A248" s="16">
        <v>71</v>
      </c>
      <c r="B248" s="20" t="s">
        <v>762</v>
      </c>
      <c r="C248" s="21" t="s">
        <v>763</v>
      </c>
      <c r="D248" s="20" t="s">
        <v>764</v>
      </c>
      <c r="E248" s="21" t="s">
        <v>224</v>
      </c>
      <c r="F248" s="20" t="s">
        <v>225</v>
      </c>
      <c r="G248" s="20">
        <v>14</v>
      </c>
      <c r="H248" s="20">
        <v>4904</v>
      </c>
      <c r="I248" s="19" t="s">
        <v>690</v>
      </c>
    </row>
    <row r="249" ht="23.25" spans="1:9">
      <c r="A249" s="16">
        <v>72</v>
      </c>
      <c r="B249" s="20" t="s">
        <v>765</v>
      </c>
      <c r="C249" s="21" t="s">
        <v>766</v>
      </c>
      <c r="D249" s="20" t="s">
        <v>767</v>
      </c>
      <c r="E249" s="21" t="s">
        <v>349</v>
      </c>
      <c r="F249" s="56" t="s">
        <v>350</v>
      </c>
      <c r="G249" s="20">
        <v>12</v>
      </c>
      <c r="H249" s="20">
        <v>5043.8</v>
      </c>
      <c r="I249" s="19" t="s">
        <v>690</v>
      </c>
    </row>
    <row r="250" ht="23.25" spans="1:9">
      <c r="A250" s="16">
        <v>73</v>
      </c>
      <c r="B250" s="20" t="s">
        <v>369</v>
      </c>
      <c r="C250" s="21" t="s">
        <v>370</v>
      </c>
      <c r="D250" s="20" t="s">
        <v>371</v>
      </c>
      <c r="E250" s="21" t="s">
        <v>372</v>
      </c>
      <c r="F250" s="56" t="s">
        <v>373</v>
      </c>
      <c r="G250" s="20">
        <v>12</v>
      </c>
      <c r="H250" s="20">
        <v>3263.5</v>
      </c>
      <c r="I250" s="19" t="s">
        <v>690</v>
      </c>
    </row>
    <row r="251" ht="33.75" spans="1:9">
      <c r="A251" s="16">
        <v>74</v>
      </c>
      <c r="B251" s="20" t="s">
        <v>768</v>
      </c>
      <c r="C251" s="21" t="s">
        <v>769</v>
      </c>
      <c r="D251" s="20" t="s">
        <v>770</v>
      </c>
      <c r="E251" s="21" t="s">
        <v>731</v>
      </c>
      <c r="F251" s="20" t="s">
        <v>309</v>
      </c>
      <c r="G251" s="20">
        <v>11</v>
      </c>
      <c r="H251" s="20">
        <v>4623.95</v>
      </c>
      <c r="I251" s="19" t="s">
        <v>690</v>
      </c>
    </row>
    <row r="252" ht="23.25" spans="1:9">
      <c r="A252" s="16">
        <v>75</v>
      </c>
      <c r="B252" s="20" t="s">
        <v>771</v>
      </c>
      <c r="C252" s="21" t="s">
        <v>772</v>
      </c>
      <c r="D252" s="56" t="s">
        <v>773</v>
      </c>
      <c r="E252" s="21" t="s">
        <v>339</v>
      </c>
      <c r="F252" s="56" t="s">
        <v>340</v>
      </c>
      <c r="G252" s="20">
        <v>11</v>
      </c>
      <c r="H252" s="20">
        <v>3803.65</v>
      </c>
      <c r="I252" s="19" t="s">
        <v>690</v>
      </c>
    </row>
    <row r="253" ht="23.25" spans="1:9">
      <c r="A253" s="16">
        <v>76</v>
      </c>
      <c r="B253" s="20" t="s">
        <v>774</v>
      </c>
      <c r="C253" s="21" t="s">
        <v>775</v>
      </c>
      <c r="D253" s="20" t="s">
        <v>776</v>
      </c>
      <c r="E253" s="21" t="s">
        <v>777</v>
      </c>
      <c r="F253" s="56" t="s">
        <v>778</v>
      </c>
      <c r="G253" s="20">
        <v>10</v>
      </c>
      <c r="H253" s="20">
        <v>4979.85</v>
      </c>
      <c r="I253" s="19" t="s">
        <v>690</v>
      </c>
    </row>
    <row r="254" ht="23.25" spans="1:9">
      <c r="A254" s="16">
        <v>77</v>
      </c>
      <c r="B254" s="20" t="s">
        <v>779</v>
      </c>
      <c r="C254" s="21" t="s">
        <v>780</v>
      </c>
      <c r="D254" s="56" t="s">
        <v>781</v>
      </c>
      <c r="E254" s="21" t="s">
        <v>782</v>
      </c>
      <c r="F254" s="56" t="s">
        <v>783</v>
      </c>
      <c r="G254" s="20">
        <v>9</v>
      </c>
      <c r="H254" s="20">
        <v>2583.8</v>
      </c>
      <c r="I254" s="19" t="s">
        <v>690</v>
      </c>
    </row>
    <row r="255" ht="23.25" spans="1:9">
      <c r="A255" s="16">
        <v>78</v>
      </c>
      <c r="B255" s="20" t="s">
        <v>784</v>
      </c>
      <c r="C255" s="21" t="s">
        <v>785</v>
      </c>
      <c r="D255" s="56" t="s">
        <v>786</v>
      </c>
      <c r="E255" s="21" t="s">
        <v>787</v>
      </c>
      <c r="F255" s="20" t="s">
        <v>260</v>
      </c>
      <c r="G255" s="20">
        <v>5</v>
      </c>
      <c r="H255" s="20">
        <v>1704.1</v>
      </c>
      <c r="I255" s="19" t="s">
        <v>690</v>
      </c>
    </row>
    <row r="256" ht="23.25" spans="1:9">
      <c r="A256" s="16">
        <v>79</v>
      </c>
      <c r="B256" s="20" t="s">
        <v>788</v>
      </c>
      <c r="C256" s="21" t="s">
        <v>789</v>
      </c>
      <c r="D256" s="20" t="s">
        <v>790</v>
      </c>
      <c r="E256" s="21" t="s">
        <v>791</v>
      </c>
      <c r="F256" s="20" t="s">
        <v>792</v>
      </c>
      <c r="G256" s="20">
        <v>5</v>
      </c>
      <c r="H256" s="20">
        <v>1444.4</v>
      </c>
      <c r="I256" s="19" t="s">
        <v>690</v>
      </c>
    </row>
    <row r="257" ht="23.25" spans="1:9">
      <c r="A257" s="16">
        <v>80</v>
      </c>
      <c r="B257" s="20" t="s">
        <v>793</v>
      </c>
      <c r="C257" s="21" t="s">
        <v>794</v>
      </c>
      <c r="D257" s="20" t="s">
        <v>795</v>
      </c>
      <c r="E257" s="21" t="s">
        <v>367</v>
      </c>
      <c r="F257" s="56" t="s">
        <v>368</v>
      </c>
      <c r="G257" s="20">
        <v>5</v>
      </c>
      <c r="H257" s="20">
        <v>1929.55</v>
      </c>
      <c r="I257" s="19" t="s">
        <v>690</v>
      </c>
    </row>
    <row r="258" ht="23.25" spans="1:9">
      <c r="A258" s="16">
        <v>81</v>
      </c>
      <c r="B258" s="20" t="s">
        <v>796</v>
      </c>
      <c r="C258" s="21" t="s">
        <v>797</v>
      </c>
      <c r="D258" s="20" t="s">
        <v>798</v>
      </c>
      <c r="E258" s="21" t="s">
        <v>799</v>
      </c>
      <c r="F258" s="20" t="s">
        <v>800</v>
      </c>
      <c r="G258" s="20">
        <v>5</v>
      </c>
      <c r="H258" s="20">
        <v>1577.55</v>
      </c>
      <c r="I258" s="19" t="s">
        <v>690</v>
      </c>
    </row>
    <row r="259" ht="23.25" spans="1:9">
      <c r="A259" s="16">
        <v>82</v>
      </c>
      <c r="B259" s="20" t="s">
        <v>801</v>
      </c>
      <c r="C259" s="21" t="s">
        <v>802</v>
      </c>
      <c r="D259" s="20" t="s">
        <v>803</v>
      </c>
      <c r="E259" s="21" t="s">
        <v>224</v>
      </c>
      <c r="F259" s="20" t="s">
        <v>225</v>
      </c>
      <c r="G259" s="20">
        <v>5</v>
      </c>
      <c r="H259" s="20">
        <v>1889.25</v>
      </c>
      <c r="I259" s="19" t="s">
        <v>690</v>
      </c>
    </row>
    <row r="260" ht="23.25" spans="1:9">
      <c r="A260" s="16">
        <v>83</v>
      </c>
      <c r="B260" s="20" t="s">
        <v>804</v>
      </c>
      <c r="C260" s="21" t="s">
        <v>805</v>
      </c>
      <c r="D260" s="20" t="s">
        <v>806</v>
      </c>
      <c r="E260" s="21" t="s">
        <v>699</v>
      </c>
      <c r="F260" s="56" t="s">
        <v>700</v>
      </c>
      <c r="G260" s="20">
        <v>5</v>
      </c>
      <c r="H260" s="20">
        <v>2500</v>
      </c>
      <c r="I260" s="19" t="s">
        <v>690</v>
      </c>
    </row>
    <row r="261" ht="23.25" spans="1:9">
      <c r="A261" s="16">
        <v>84</v>
      </c>
      <c r="B261" s="20" t="s">
        <v>807</v>
      </c>
      <c r="C261" s="21" t="s">
        <v>808</v>
      </c>
      <c r="D261" s="20" t="s">
        <v>809</v>
      </c>
      <c r="E261" s="21" t="s">
        <v>224</v>
      </c>
      <c r="F261" s="20" t="s">
        <v>225</v>
      </c>
      <c r="G261" s="20">
        <v>3</v>
      </c>
      <c r="H261" s="20">
        <v>1024.7</v>
      </c>
      <c r="I261" s="19" t="s">
        <v>690</v>
      </c>
    </row>
    <row r="262" ht="23.25" spans="1:9">
      <c r="A262" s="16">
        <v>85</v>
      </c>
      <c r="B262" s="20" t="s">
        <v>810</v>
      </c>
      <c r="C262" s="21" t="s">
        <v>811</v>
      </c>
      <c r="D262" s="20" t="s">
        <v>812</v>
      </c>
      <c r="E262" s="21" t="s">
        <v>458</v>
      </c>
      <c r="F262" s="56" t="s">
        <v>459</v>
      </c>
      <c r="G262" s="20">
        <v>3</v>
      </c>
      <c r="H262" s="20">
        <v>1194.5</v>
      </c>
      <c r="I262" s="19" t="s">
        <v>690</v>
      </c>
    </row>
    <row r="263" ht="23.25" spans="1:9">
      <c r="A263" s="16">
        <v>86</v>
      </c>
      <c r="B263" s="20" t="s">
        <v>813</v>
      </c>
      <c r="C263" s="21" t="s">
        <v>814</v>
      </c>
      <c r="D263" s="20" t="s">
        <v>815</v>
      </c>
      <c r="E263" s="21" t="s">
        <v>318</v>
      </c>
      <c r="F263" s="20" t="s">
        <v>360</v>
      </c>
      <c r="G263" s="20">
        <v>2</v>
      </c>
      <c r="H263" s="20">
        <v>554.7</v>
      </c>
      <c r="I263" s="19" t="s">
        <v>690</v>
      </c>
    </row>
    <row r="264" ht="23.25" spans="1:9">
      <c r="A264" s="16">
        <v>87</v>
      </c>
      <c r="B264" s="20" t="s">
        <v>816</v>
      </c>
      <c r="C264" s="21" t="s">
        <v>817</v>
      </c>
      <c r="D264" s="20" t="s">
        <v>818</v>
      </c>
      <c r="E264" s="21" t="s">
        <v>819</v>
      </c>
      <c r="F264" s="56" t="s">
        <v>820</v>
      </c>
      <c r="G264" s="20">
        <v>2</v>
      </c>
      <c r="H264" s="20">
        <v>419.7</v>
      </c>
      <c r="I264" s="19" t="s">
        <v>690</v>
      </c>
    </row>
    <row r="265" ht="23.25" spans="1:9">
      <c r="A265" s="16">
        <v>88</v>
      </c>
      <c r="B265" s="20" t="s">
        <v>821</v>
      </c>
      <c r="C265" s="21" t="s">
        <v>822</v>
      </c>
      <c r="D265" s="20" t="s">
        <v>823</v>
      </c>
      <c r="E265" s="21" t="s">
        <v>327</v>
      </c>
      <c r="F265" s="20" t="s">
        <v>383</v>
      </c>
      <c r="G265" s="20">
        <v>2</v>
      </c>
      <c r="H265" s="20">
        <v>1000</v>
      </c>
      <c r="I265" s="19" t="s">
        <v>690</v>
      </c>
    </row>
    <row r="266" ht="23.25" spans="1:9">
      <c r="A266" s="16">
        <v>89</v>
      </c>
      <c r="B266" s="20" t="s">
        <v>824</v>
      </c>
      <c r="C266" s="21" t="s">
        <v>825</v>
      </c>
      <c r="D266" s="20" t="s">
        <v>826</v>
      </c>
      <c r="E266" s="21" t="s">
        <v>724</v>
      </c>
      <c r="F266" s="20" t="s">
        <v>398</v>
      </c>
      <c r="G266" s="20">
        <v>2</v>
      </c>
      <c r="H266" s="20">
        <v>994.85</v>
      </c>
      <c r="I266" s="19" t="s">
        <v>690</v>
      </c>
    </row>
    <row r="267" ht="23.25" spans="1:9">
      <c r="A267" s="16">
        <v>90</v>
      </c>
      <c r="B267" s="20" t="s">
        <v>827</v>
      </c>
      <c r="C267" s="21" t="s">
        <v>828</v>
      </c>
      <c r="D267" s="20" t="s">
        <v>829</v>
      </c>
      <c r="E267" s="21" t="s">
        <v>830</v>
      </c>
      <c r="F267" s="56" t="s">
        <v>800</v>
      </c>
      <c r="G267" s="20">
        <v>1</v>
      </c>
      <c r="H267" s="20">
        <v>299.85</v>
      </c>
      <c r="I267" s="19" t="s">
        <v>690</v>
      </c>
    </row>
    <row r="268" ht="23.25" spans="1:9">
      <c r="A268" s="16">
        <v>91</v>
      </c>
      <c r="B268" s="20" t="s">
        <v>831</v>
      </c>
      <c r="C268" s="21" t="s">
        <v>832</v>
      </c>
      <c r="D268" s="20" t="s">
        <v>833</v>
      </c>
      <c r="E268" s="21" t="s">
        <v>415</v>
      </c>
      <c r="F268" s="20" t="s">
        <v>416</v>
      </c>
      <c r="G268" s="20">
        <v>1</v>
      </c>
      <c r="H268" s="20">
        <v>389.85</v>
      </c>
      <c r="I268" s="19" t="s">
        <v>690</v>
      </c>
    </row>
    <row r="269" ht="23.25" spans="1:9">
      <c r="A269" s="16">
        <v>92</v>
      </c>
      <c r="B269" s="23" t="s">
        <v>834</v>
      </c>
      <c r="C269" s="24" t="s">
        <v>835</v>
      </c>
      <c r="D269" s="62" t="s">
        <v>836</v>
      </c>
      <c r="E269" s="30" t="s">
        <v>837</v>
      </c>
      <c r="F269" s="58" t="s">
        <v>398</v>
      </c>
      <c r="G269" s="16">
        <v>123</v>
      </c>
      <c r="H269" s="16">
        <v>31755.1999999999</v>
      </c>
      <c r="I269" s="46" t="s">
        <v>838</v>
      </c>
    </row>
    <row r="270" ht="23.25" spans="1:9">
      <c r="A270" s="16">
        <v>93</v>
      </c>
      <c r="B270" s="23" t="s">
        <v>839</v>
      </c>
      <c r="C270" s="24" t="s">
        <v>840</v>
      </c>
      <c r="D270" s="57" t="s">
        <v>841</v>
      </c>
      <c r="E270" s="30" t="s">
        <v>528</v>
      </c>
      <c r="F270" s="57" t="s">
        <v>529</v>
      </c>
      <c r="G270" s="16">
        <v>19</v>
      </c>
      <c r="H270" s="16">
        <v>7157.75</v>
      </c>
      <c r="I270" s="46" t="s">
        <v>838</v>
      </c>
    </row>
    <row r="271" ht="23.25" spans="1:9">
      <c r="A271" s="16">
        <v>94</v>
      </c>
      <c r="B271" s="23" t="s">
        <v>555</v>
      </c>
      <c r="C271" s="24" t="s">
        <v>556</v>
      </c>
      <c r="D271" s="29" t="s">
        <v>557</v>
      </c>
      <c r="E271" s="30" t="s">
        <v>558</v>
      </c>
      <c r="F271" s="29" t="s">
        <v>289</v>
      </c>
      <c r="G271" s="16">
        <v>544</v>
      </c>
      <c r="H271" s="16">
        <v>202277.100000001</v>
      </c>
      <c r="I271" s="46" t="s">
        <v>838</v>
      </c>
    </row>
    <row r="272" ht="23.25" spans="1:9">
      <c r="A272" s="16">
        <v>95</v>
      </c>
      <c r="B272" s="57" t="s">
        <v>842</v>
      </c>
      <c r="C272" s="24" t="s">
        <v>843</v>
      </c>
      <c r="D272" s="57" t="s">
        <v>844</v>
      </c>
      <c r="E272" s="24" t="s">
        <v>549</v>
      </c>
      <c r="F272" s="58" t="s">
        <v>550</v>
      </c>
      <c r="G272" s="16">
        <v>17</v>
      </c>
      <c r="H272" s="16">
        <v>6462.9</v>
      </c>
      <c r="I272" s="46" t="s">
        <v>838</v>
      </c>
    </row>
    <row r="273" ht="23.25" spans="1:9">
      <c r="A273" s="16">
        <v>96</v>
      </c>
      <c r="B273" s="57" t="s">
        <v>845</v>
      </c>
      <c r="C273" s="24" t="s">
        <v>846</v>
      </c>
      <c r="D273" s="57" t="s">
        <v>847</v>
      </c>
      <c r="E273" s="30" t="s">
        <v>848</v>
      </c>
      <c r="F273" s="57" t="s">
        <v>494</v>
      </c>
      <c r="G273" s="16">
        <v>5</v>
      </c>
      <c r="H273" s="16">
        <v>2234.7</v>
      </c>
      <c r="I273" s="46" t="s">
        <v>838</v>
      </c>
    </row>
    <row r="274" ht="23.25" spans="1:9">
      <c r="A274" s="16">
        <v>97</v>
      </c>
      <c r="B274" s="23" t="s">
        <v>849</v>
      </c>
      <c r="C274" s="24" t="s">
        <v>850</v>
      </c>
      <c r="D274" s="57" t="s">
        <v>851</v>
      </c>
      <c r="E274" s="30" t="s">
        <v>852</v>
      </c>
      <c r="F274" s="57" t="s">
        <v>251</v>
      </c>
      <c r="G274" s="16">
        <v>16</v>
      </c>
      <c r="H274" s="16">
        <v>5533.05</v>
      </c>
      <c r="I274" s="46" t="s">
        <v>853</v>
      </c>
    </row>
    <row r="275" ht="23.25" spans="1:9">
      <c r="A275" s="16">
        <v>98</v>
      </c>
      <c r="B275" s="23" t="s">
        <v>854</v>
      </c>
      <c r="C275" s="24" t="s">
        <v>855</v>
      </c>
      <c r="D275" s="23" t="s">
        <v>856</v>
      </c>
      <c r="E275" s="24" t="s">
        <v>857</v>
      </c>
      <c r="F275" s="58" t="s">
        <v>858</v>
      </c>
      <c r="G275" s="16">
        <v>20</v>
      </c>
      <c r="H275" s="16">
        <v>6800.1</v>
      </c>
      <c r="I275" s="46" t="s">
        <v>859</v>
      </c>
    </row>
    <row r="276" ht="23.25" spans="1:9">
      <c r="A276" s="16">
        <v>99</v>
      </c>
      <c r="B276" s="55" t="s">
        <v>860</v>
      </c>
      <c r="C276" s="17" t="s">
        <v>861</v>
      </c>
      <c r="D276" s="55" t="s">
        <v>862</v>
      </c>
      <c r="E276" s="47" t="s">
        <v>863</v>
      </c>
      <c r="F276" s="55" t="s">
        <v>524</v>
      </c>
      <c r="G276" s="16">
        <v>1</v>
      </c>
      <c r="H276" s="16">
        <v>299.85</v>
      </c>
      <c r="I276" s="46" t="s">
        <v>864</v>
      </c>
    </row>
    <row r="277" ht="23.25" spans="1:9">
      <c r="A277" s="16">
        <v>100</v>
      </c>
      <c r="B277" s="23" t="s">
        <v>865</v>
      </c>
      <c r="C277" s="24" t="s">
        <v>866</v>
      </c>
      <c r="D277" s="57" t="s">
        <v>867</v>
      </c>
      <c r="E277" s="48" t="s">
        <v>868</v>
      </c>
      <c r="F277" s="58" t="s">
        <v>459</v>
      </c>
      <c r="G277" s="16">
        <v>11</v>
      </c>
      <c r="H277" s="16">
        <v>3488.65</v>
      </c>
      <c r="I277" s="46" t="s">
        <v>869</v>
      </c>
    </row>
    <row r="278" spans="1:9">
      <c r="A278" s="49" t="s">
        <v>870</v>
      </c>
      <c r="B278" s="50"/>
      <c r="C278" s="50"/>
      <c r="D278" s="50"/>
      <c r="E278" s="50"/>
      <c r="F278" s="51"/>
      <c r="G278" s="52">
        <f>SUM(G178:G277)</f>
        <v>4083</v>
      </c>
      <c r="H278" s="52">
        <f>SUM(H178:H277)</f>
        <v>1459995.88</v>
      </c>
      <c r="I278" s="53"/>
    </row>
    <row r="279" ht="14.25" spans="1:9">
      <c r="A279" s="54" t="s">
        <v>871</v>
      </c>
      <c r="B279" s="7"/>
      <c r="C279" s="7"/>
      <c r="D279" s="7"/>
      <c r="E279" s="7"/>
      <c r="F279" s="7"/>
      <c r="G279" s="7"/>
      <c r="H279" s="7">
        <v>3426380.62</v>
      </c>
      <c r="I279" s="7"/>
    </row>
  </sheetData>
  <mergeCells count="6">
    <mergeCell ref="A1:I1"/>
    <mergeCell ref="A2:I2"/>
    <mergeCell ref="A176:F176"/>
    <mergeCell ref="A177:I177"/>
    <mergeCell ref="A278:F278"/>
    <mergeCell ref="A279:G279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J8"/>
  <sheetViews>
    <sheetView workbookViewId="0">
      <selection activeCell="H4" sqref="H4:J8"/>
    </sheetView>
  </sheetViews>
  <sheetFormatPr defaultColWidth="9" defaultRowHeight="13.5" outlineLevelRow="7"/>
  <cols>
    <col min="4" max="4" width="9" style="1"/>
    <col min="6" max="6" width="13.875" customWidth="1"/>
    <col min="9" max="9" width="13.875" customWidth="1"/>
    <col min="10" max="10" width="16.75" customWidth="1"/>
  </cols>
  <sheetData>
    <row r="1" spans="1:10">
      <c r="G1" s="1"/>
    </row>
    <row r="2" spans="1:10">
      <c r="A2" s="2"/>
      <c r="B2" s="3"/>
      <c r="C2" s="3"/>
      <c r="D2" s="3" t="s">
        <v>872</v>
      </c>
      <c r="E2" s="3"/>
      <c r="F2" s="3"/>
      <c r="G2" s="3" t="s">
        <v>588</v>
      </c>
      <c r="H2" s="3"/>
      <c r="I2" s="3"/>
      <c r="J2" s="3" t="s">
        <v>871</v>
      </c>
    </row>
    <row r="3" spans="1:10">
      <c r="A3" s="2"/>
      <c r="B3" s="3"/>
      <c r="C3" s="3" t="s">
        <v>873</v>
      </c>
      <c r="D3" s="3" t="s">
        <v>874</v>
      </c>
      <c r="E3" s="3" t="s">
        <v>875</v>
      </c>
      <c r="F3" s="3" t="s">
        <v>876</v>
      </c>
      <c r="G3" s="3" t="s">
        <v>874</v>
      </c>
      <c r="H3" s="3" t="s">
        <v>875</v>
      </c>
      <c r="I3" s="3" t="s">
        <v>876</v>
      </c>
      <c r="J3" s="3"/>
    </row>
    <row r="4" ht="15" spans="1:10">
      <c r="B4" s="4" t="s">
        <v>877</v>
      </c>
      <c r="C4" s="5">
        <v>137</v>
      </c>
      <c r="D4" s="5">
        <v>91</v>
      </c>
      <c r="E4" s="5">
        <v>1476</v>
      </c>
      <c r="F4" s="5">
        <v>680862.089999999</v>
      </c>
      <c r="G4" s="5">
        <v>47</v>
      </c>
      <c r="H4" s="5">
        <v>881</v>
      </c>
      <c r="I4" s="5">
        <v>307633.42</v>
      </c>
      <c r="J4" s="5">
        <f>F4+I4</f>
        <v>988495.509999999</v>
      </c>
    </row>
    <row r="5" ht="15" spans="1:10">
      <c r="B5" s="4" t="s">
        <v>878</v>
      </c>
      <c r="C5" s="5">
        <v>96</v>
      </c>
      <c r="D5" s="5">
        <v>58</v>
      </c>
      <c r="E5" s="5">
        <v>2135</v>
      </c>
      <c r="F5" s="5">
        <v>1185546.15</v>
      </c>
      <c r="G5" s="5">
        <v>44</v>
      </c>
      <c r="H5" s="5">
        <v>2446</v>
      </c>
      <c r="I5" s="5">
        <v>886353.16</v>
      </c>
      <c r="J5" s="5">
        <f>F5+I5</f>
        <v>2071899.31</v>
      </c>
    </row>
    <row r="6" ht="15" spans="1:10">
      <c r="B6" s="4" t="s">
        <v>879</v>
      </c>
      <c r="C6" s="5">
        <v>25</v>
      </c>
      <c r="D6" s="5">
        <v>17</v>
      </c>
      <c r="E6" s="5">
        <v>131</v>
      </c>
      <c r="F6" s="5">
        <v>57642.45</v>
      </c>
      <c r="G6" s="5">
        <v>9</v>
      </c>
      <c r="H6" s="5">
        <v>756</v>
      </c>
      <c r="I6" s="5">
        <v>266009.300000001</v>
      </c>
      <c r="J6" s="5">
        <f>F6+I6</f>
        <v>323651.750000001</v>
      </c>
    </row>
    <row r="7" ht="15" spans="1:10">
      <c r="B7" s="4" t="s">
        <v>880</v>
      </c>
      <c r="C7" s="5">
        <v>6</v>
      </c>
      <c r="D7" s="5">
        <v>6</v>
      </c>
      <c r="E7" s="5">
        <v>84</v>
      </c>
      <c r="F7" s="5">
        <v>42334.05</v>
      </c>
      <c r="G7" s="5">
        <v>0</v>
      </c>
      <c r="H7" s="5">
        <v>0</v>
      </c>
      <c r="I7" s="5">
        <v>0</v>
      </c>
      <c r="J7" s="5">
        <f>F7+I7</f>
        <v>42334.05</v>
      </c>
    </row>
    <row r="8" ht="14.25" spans="1:10">
      <c r="B8" s="6" t="s">
        <v>871</v>
      </c>
      <c r="C8" s="7">
        <f>SUM(C4:C7)</f>
        <v>264</v>
      </c>
      <c r="D8" s="7">
        <f>SUM(D4:D7)</f>
        <v>172</v>
      </c>
      <c r="E8" s="7">
        <f>SUM(E4:E7)</f>
        <v>3826</v>
      </c>
      <c r="F8" s="7">
        <f>SUM(F4:F7)</f>
        <v>1966384.74</v>
      </c>
      <c r="G8" s="7">
        <f>SUM(G4:G7)</f>
        <v>100</v>
      </c>
      <c r="H8" s="7">
        <f>SUM(H4:H7)</f>
        <v>4083</v>
      </c>
      <c r="I8" s="7">
        <f>SUM(I4:I7)</f>
        <v>1459995.88</v>
      </c>
      <c r="J8" s="7">
        <f>SUM(J4:J7)</f>
        <v>3426380.62</v>
      </c>
    </row>
  </sheetData>
  <mergeCells count="3">
    <mergeCell ref="D2:F2"/>
    <mergeCell ref="G2:I2"/>
    <mergeCell ref="J2:J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张震</dc:creator>
  <cp:lastModifiedBy>张震</cp:lastModifiedBy>
  <dcterms:created xsi:type="dcterms:W3CDTF">2026-10-20T00:50:11Z</dcterms:created>
  <dcterms:modified xsi:type="dcterms:W3CDTF">2026-10-20T02:07:58Z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E12BA58472754AD7989C6F0D63050F4F_11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